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jercicio 2017\INF FINANCIERA\TRANSPARENCIA\1ER TRIMESTRE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7" i="1" l="1"/>
  <c r="D427" i="1"/>
  <c r="C427" i="1"/>
  <c r="E414" i="1"/>
  <c r="E405" i="1"/>
  <c r="E386" i="1"/>
  <c r="E372" i="1"/>
  <c r="E365" i="1"/>
  <c r="E378" i="1" s="1"/>
  <c r="C351" i="1"/>
  <c r="E339" i="1"/>
  <c r="D339" i="1"/>
  <c r="C339" i="1"/>
  <c r="F319" i="1"/>
  <c r="E319" i="1"/>
  <c r="D319" i="1"/>
  <c r="C319" i="1"/>
  <c r="E293" i="1"/>
  <c r="D293" i="1"/>
  <c r="C293" i="1"/>
  <c r="D273" i="1"/>
  <c r="C273" i="1"/>
  <c r="C236" i="1"/>
  <c r="C228" i="1"/>
  <c r="C205" i="1"/>
  <c r="C198" i="1"/>
  <c r="C191" i="1"/>
  <c r="C184" i="1"/>
  <c r="F176" i="1"/>
  <c r="E176" i="1"/>
  <c r="D176" i="1"/>
  <c r="C176" i="1"/>
  <c r="C143" i="1"/>
  <c r="E136" i="1"/>
  <c r="D136" i="1"/>
  <c r="C136" i="1"/>
  <c r="E126" i="1"/>
  <c r="D126" i="1"/>
  <c r="C126" i="1"/>
  <c r="C72" i="1"/>
  <c r="C65" i="1"/>
  <c r="C54" i="1"/>
  <c r="F43" i="1"/>
  <c r="E43" i="1"/>
  <c r="D43" i="1"/>
  <c r="C43" i="1"/>
  <c r="E35" i="1"/>
  <c r="D35" i="1"/>
  <c r="C35" i="1"/>
  <c r="E23" i="1"/>
  <c r="C23" i="1"/>
</calcChain>
</file>

<file path=xl/sharedStrings.xml><?xml version="1.0" encoding="utf-8"?>
<sst xmlns="http://schemas.openxmlformats.org/spreadsheetml/2006/main" count="383" uniqueCount="297">
  <si>
    <t>Ente Público:</t>
  </si>
  <si>
    <t>INSTITUTO TECNOLOGICO SUPERIOR DE SALVATIERRA</t>
  </si>
  <si>
    <t>GASTOS Y OTRAS PÉRDIDAS</t>
  </si>
  <si>
    <t>Provisiones</t>
  </si>
  <si>
    <t>Otros Gastos</t>
  </si>
  <si>
    <t>Bajo protesta de decir verdad declaramos que los Estados Financieros y sus Notas son razonablemente correctos y responsabilidad del emisor</t>
  </si>
  <si>
    <t>KARLA ALEJANDRINA LANUZA HERNANDEZ</t>
  </si>
  <si>
    <t>RAMIRO CONTRERAS RODRIGUEZ</t>
  </si>
  <si>
    <t>ENCARGADA DEL DESPACHO DE LA DIRECCION</t>
  </si>
  <si>
    <t>SUBDIRECTOR DE FINANZAS Y ADMINISTRACIÓN</t>
  </si>
  <si>
    <t>PASIVO</t>
  </si>
  <si>
    <t>Bienes Inmuebles, Infraestructura y Construcciones en Proceso</t>
  </si>
  <si>
    <t>Al 31 de Marzo del 2017</t>
  </si>
  <si>
    <t>NO APLICA</t>
  </si>
  <si>
    <t xml:space="preserve">NOTAS A LOS ESTADOS FINANCIEROS 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</si>
  <si>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</si>
  <si>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</si>
  <si>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</si>
  <si>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</si>
  <si>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</si>
  <si>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</si>
  <si>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</si>
  <si>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</si>
  <si>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1114 Inversiones a 3 meses</t>
  </si>
  <si>
    <t>1121 Inversiones mayores a 3 meses hasta 12.</t>
  </si>
  <si>
    <t>1211 INVERSIONES A LP</t>
  </si>
  <si>
    <t>* DERECHOSA RECIBIR EFECTIVO Y EQUIVALENTES Y BIENES O SERVICIOS A RECIBIR</t>
  </si>
  <si>
    <t>ESF-02 INGRESOS P/RECUPERAR</t>
  </si>
  <si>
    <t>2015</t>
  </si>
  <si>
    <t>2014</t>
  </si>
  <si>
    <t>1122 CUENTAS POR COBRAR CP</t>
  </si>
  <si>
    <t>1122602001 CUENTAS POR COBRAR A ENTIDADES FED Y MPIOS</t>
  </si>
  <si>
    <t>1122902001 OTRAS CUENTAS POR COBRAR</t>
  </si>
  <si>
    <t>1124 INGRESOS POR RECUPERAR CP</t>
  </si>
  <si>
    <t>ESF-03 DEUDORES P/RECUPERAR</t>
  </si>
  <si>
    <t>90 DIAS</t>
  </si>
  <si>
    <t>180 DIAS</t>
  </si>
  <si>
    <t>365 DIAS</t>
  </si>
  <si>
    <t>1123101002 GASTOS A RESERVA DE COMPROBAR</t>
  </si>
  <si>
    <t>1123102001 FUNCIONARIOS Y EMPLEADOS</t>
  </si>
  <si>
    <t>1125 DEUDORES POR ANTICIPOS</t>
  </si>
  <si>
    <t>FONDO FIJO</t>
  </si>
  <si>
    <t>* BIENES DISPONIBLES PARA SU TRANSFORMACIÓN O CONSUMO.</t>
  </si>
  <si>
    <t>ESF-05 INVENTARIO Y ALMACENES</t>
  </si>
  <si>
    <t>METODO</t>
  </si>
  <si>
    <t>1140 INVENTARIOS</t>
  </si>
  <si>
    <t>1150 ALMACENES</t>
  </si>
  <si>
    <t xml:space="preserve">* INVERSIONES FINANCIERAS. </t>
  </si>
  <si>
    <t>ESF-06 FIDEICOMISOS, MANDATOS Y CONTRATOS ANALOGOS</t>
  </si>
  <si>
    <t>CARACTERISTICAS</t>
  </si>
  <si>
    <t>NOMBRE DE FIDEICOMIS0O</t>
  </si>
  <si>
    <t>OBJETO</t>
  </si>
  <si>
    <t>1213 FIDEICOMISOS, MANDATOS Y CONTRATOS ANÁLOGOS</t>
  </si>
  <si>
    <t>ESF-07 PARTICIPACIONES Y APORTACIONES DE CAPITAL</t>
  </si>
  <si>
    <t>EMPRESA/OPDES</t>
  </si>
  <si>
    <t>1214 PARTICIPACIONES Y APORTACIONES DE CAPITAL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</si>
  <si>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</si>
  <si>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</si>
  <si>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</si>
  <si>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</si>
  <si>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</si>
  <si>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</si>
  <si>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1230 BIENES INMUEBLES, INFRAESTRUCTURA Y CONTRUCCIONES EN PROCESO</t>
  </si>
  <si>
    <t>1236262200 EDIFICACION NO HABITACIONAL</t>
  </si>
  <si>
    <t>1240 BIENES MUEBLES</t>
  </si>
  <si>
    <t>1241151100MUEBLES DE OFICINA Y ESTANTERÍA 2011</t>
  </si>
  <si>
    <t>1241151101 MUEBLES DE OFICINA Y ESTANTERÍA 2010</t>
  </si>
  <si>
    <t>1241251200 MUEBLES, EXCEPTO DE OFICINA Y ESTANTERÍA</t>
  </si>
  <si>
    <t>1241351500 EQ DE CÓMP Y DE TECNOLOGÍAS DE LA INFORMACI  2011</t>
  </si>
  <si>
    <t>1241351501 EQ DE CÓMP Y DE TECNOLOGÍAS DE LA INFORMACI  2010</t>
  </si>
  <si>
    <t>1241951900 OTROS MOBILIARIOS Y EQUIPOS DE ADMINISTRACIÓN 2011</t>
  </si>
  <si>
    <t>1241951901 OTROS MOBILIARIOS Y EQUIPOS DE ADMINISTRACIÓN 2010</t>
  </si>
  <si>
    <t>1242152100 EQUIPO Y APARATOS AUDIOVISUALES 2011</t>
  </si>
  <si>
    <t>1242352300 CÁMARAS FOTOGRÁFICAS Y DE VIDEO 2011</t>
  </si>
  <si>
    <t>1242952900 OTRO MOB. Y EQUIPO EDUCACIONAL Y RECREATIVO 2011</t>
  </si>
  <si>
    <t>1242952901 OTRO MOB. Y EQUIPO EDUCACIONAL Y RECREATIVO 2010</t>
  </si>
  <si>
    <t>1243153100 EQUIPO MÉDICO Y DE LABORATORIO 2011</t>
  </si>
  <si>
    <t>1243153101 EQUIPO MÉDICO Y DE LABORATORIO 2010</t>
  </si>
  <si>
    <t>1243253200 INSTRUMENTAL MÉDICO Y DE LABORATORIO 2011</t>
  </si>
  <si>
    <t>1244154100 AUTOMÓVILES Y CAMIONES 2011</t>
  </si>
  <si>
    <t>1244154101 AUTOMÓVILES Y CAMIONES 2010</t>
  </si>
  <si>
    <t>1246256200 MAQUINARIA Y EQUIPO INDUSTRIAL 2011</t>
  </si>
  <si>
    <t>1246256201 MAQUINARIA Y EQUIPO INDUSTRIAL 2010</t>
  </si>
  <si>
    <t>1246556500 EQUIPO DE COMUNICACIÓN Y TELECOMUNICACIÓN 2011</t>
  </si>
  <si>
    <t>1246556501 EQUIPO DE COMUNICACIÓN Y TELECOMUNICACIÓN 2010</t>
  </si>
  <si>
    <t>1246656600 EQ DE GENER. ELÉCTRICA, APARATOS Y ACCES 2011</t>
  </si>
  <si>
    <t>1246656601 "EQ DE GENER. ELÉCTRICA, APARATOS Y ACCES 2010"</t>
  </si>
  <si>
    <t>1246756700 HERRAMIENTAS Y MÁQUINAS-HERRAMIENTA 2011</t>
  </si>
  <si>
    <t>1246956900 OTROS EQUIPOS 2011</t>
  </si>
  <si>
    <t>1247151300 BIENES ARTÍSTICOS, CULTURALES Y CIENTÍFICOS 2011</t>
  </si>
  <si>
    <t>1260 DEPRECIACIÓN, DETERIORO Y AMORTIZACIÓN ACUMULADA DE BIENES</t>
  </si>
  <si>
    <t>1263151101 DEP. ACUM. MUEBLES DE OFICINA Y ESTANTERÍA 2010</t>
  </si>
  <si>
    <t>1263151201 "DEP. ACUM. MUEBLES, EXCEPTO DE OFICINA Y ESTANTER</t>
  </si>
  <si>
    <t>1263151501 DEP. ACUM. EPO. DE COMPUTO Y DE TECNOLOGIAS DE LA</t>
  </si>
  <si>
    <t>1263151901 DEP. ACUM. OTROS MOBILIARIOS Y EQUIPOS DE ADMINIST</t>
  </si>
  <si>
    <t>1263252101 DEP. ACUM. EQUIPOS Y APARATOS AUDIOVISUALES 2010</t>
  </si>
  <si>
    <t>1263252301 DEP. ACUM. CAMARAS FOTOGRAFICAS Y DE VIDEO 2010</t>
  </si>
  <si>
    <t>1263252901 DEP. ACUM. OTRO MOBILIARIO Y EPO. EDUCACIONAL Y RE</t>
  </si>
  <si>
    <t>1263353101 DEP. ACUM. EQUIPO MÉDICO Y DE LABORATORIO 2010</t>
  </si>
  <si>
    <t>1263353201 DEP. ACUM. INSTRUMENTAL MÉDICO Y DE LABORATORIO 20</t>
  </si>
  <si>
    <t>1263454101 DEP. ACUM. AUTOMÓVILES Y CAMIONES 2010</t>
  </si>
  <si>
    <t>1263656201 DEP. ACUM. MAQ. Y EPO. INDUSTRIAL 2010</t>
  </si>
  <si>
    <t>1263656501 DEP. ACUM. EPO DE COMUNICACIÓN Y TELECOMUNICACIÓN</t>
  </si>
  <si>
    <t>1263656601 "DEP. ACUM. EPOS DE GENER. ELÉCTRICA, APARATOS Y 2</t>
  </si>
  <si>
    <t>1263656901 DEP. ACUM. OTROS EQUIPOS 2010</t>
  </si>
  <si>
    <t>ESF-09 INTANGIBLES Y DIFERIDOS</t>
  </si>
  <si>
    <t>1250 ACTIVOS INTANGIBLES</t>
  </si>
  <si>
    <t>1252259300 MARCAS</t>
  </si>
  <si>
    <t>1270 ACTIVOS DIFERIDOS</t>
  </si>
  <si>
    <t>ESF-10   ESTIMACIONES Y DETERIOROS</t>
  </si>
  <si>
    <t>1280 ESTIMACIÓN POR PÉRDIDA O DETERIORO DE ACTIVOS NO CIRCULANTES</t>
  </si>
  <si>
    <t>no aplica</t>
  </si>
  <si>
    <t>ESF-11 OTROS ACTIVOS</t>
  </si>
  <si>
    <t>CARACTERÍSTICAS</t>
  </si>
  <si>
    <t>1191001001 DEPOSITOS EN GARANTIA SERV.</t>
  </si>
  <si>
    <t>ESF-12 CUENTAS Y DOCUMENTOS POR PAGAR</t>
  </si>
  <si>
    <t>2110 CUENTAS POR PAGAR A CORTO PLAZO</t>
  </si>
  <si>
    <t>2111401003 APORTACION PATRONAL IMSS</t>
  </si>
  <si>
    <t>2112101001 PROVEEDORES DE BIENES Y SERVICIOS</t>
  </si>
  <si>
    <t>2117101003 ISR POR SUELDOS Y SALARIOS</t>
  </si>
  <si>
    <t>2117101004 ISR ASIMILADOS</t>
  </si>
  <si>
    <t>2117202004 APORTACIÓN TRABAJADOR IMSS</t>
  </si>
  <si>
    <t>2117502102 IMPUESTO SOBRE NOMINAS</t>
  </si>
  <si>
    <t>2117910001 VIVIENDA</t>
  </si>
  <si>
    <t>2117912000 OPTICAS</t>
  </si>
  <si>
    <t>2117918000 RETENCIONES DE OBRA PÚBLICA</t>
  </si>
  <si>
    <t>2117918001 DIVO 5% AL MILLAR</t>
  </si>
  <si>
    <t>2117918002 CAP 2%</t>
  </si>
  <si>
    <t>2117918004 PENALIZACIONES CONTRATISTAS</t>
  </si>
  <si>
    <t>2117918005 CNEC RET 5 AL MILLAR</t>
  </si>
  <si>
    <t>2117918006 ICIC 2 AL MILLAR</t>
  </si>
  <si>
    <t>2119904002 CXP A GEG</t>
  </si>
  <si>
    <t>2119905001 ACREEDORES DIVERSOS</t>
  </si>
  <si>
    <t>ESF-13 OTROS PASIVOS DIFERIDOS A CORTO PLAZO</t>
  </si>
  <si>
    <t>NATURALEZA</t>
  </si>
  <si>
    <t>2159 OTROS PASIVOS DIFERIDOS A CORTO PLAZO</t>
  </si>
  <si>
    <t>ESF-13 FONDOS Y BIENES DE TERCEROS EN GARANTÍA Y/O ADMINISTRACIÓN A CORTO PLAZO</t>
  </si>
  <si>
    <t>2160 FONDOS Y BIENES DE TERCEROS EN GARANTÍA Y/O ADMINISTRACIÓN CP</t>
  </si>
  <si>
    <t>ESF-13 PASIVO DIFERIDO A LARGO PLAZO</t>
  </si>
  <si>
    <t>2240 PASIVOS DIFERIDOS A LARGO PLAZO</t>
  </si>
  <si>
    <t>ESF-14 OTROS PASIVOS CIRCULANTES</t>
  </si>
  <si>
    <t>2199 OTROS PASIVOS CIRCULANTES</t>
  </si>
  <si>
    <t>II) NOTAS AL ESTADO DE ACTIVIDADES</t>
  </si>
  <si>
    <t>INGRESOS DE GESTIÓN</t>
  </si>
  <si>
    <t>ERA-01 INGRESOS</t>
  </si>
  <si>
    <t>NOTA</t>
  </si>
  <si>
    <t>4100 INGRESOS DE GESTIÓN</t>
  </si>
  <si>
    <t>4159510701 POR CONCEPTO DE FICHAS</t>
  </si>
  <si>
    <t>4159510710 REEXPEDICION DE CREDENCIALES</t>
  </si>
  <si>
    <t>4159510715 GESTORIA DE TITULACION</t>
  </si>
  <si>
    <t>4162610061 SANCIONES</t>
  </si>
  <si>
    <t>4169610162 APOYO ECONÓMICO PARA RESIDENCIAS PROFESIONALES</t>
  </si>
  <si>
    <t>4200 PARTICIPACIONES, APORTACIONES, TRANSFERENCIAS, ASIGNACIONES, SUBSIDIOS Y OTRAS AYUDAS</t>
  </si>
  <si>
    <t>4213831000 SERVICIOS PERSONALES</t>
  </si>
  <si>
    <t>4213832000 MATERIALES Y SUMINISTROS</t>
  </si>
  <si>
    <t>4213833000 SERVICIOS GENERALES OTROS CONVENIOS FEDE</t>
  </si>
  <si>
    <t>4221911000 SERVICIOS PERSONALES</t>
  </si>
  <si>
    <t>4221912000 MATERIALES Y SUMINISTROS</t>
  </si>
  <si>
    <t>4221913000 SERVICIOS GENERALES</t>
  </si>
  <si>
    <t>4221914000 AYUDAS Y SUBSIDIOS</t>
  </si>
  <si>
    <t>ERA-02 OTROS INGRESOS Y BENEFICIOS</t>
  </si>
  <si>
    <t xml:space="preserve">4300 OTROS INGRESOS Y BENEFICIOS
</t>
  </si>
  <si>
    <t>4311511001  INTERES NORMALES</t>
  </si>
  <si>
    <t>ERA-03 GASTOS</t>
  </si>
  <si>
    <t>%GASTO</t>
  </si>
  <si>
    <t>EXPLICACION</t>
  </si>
  <si>
    <t>5111113000 SUELDOS BASE AL PERSONAL PERMANENTE</t>
  </si>
  <si>
    <t>5112121000 HONORARIOS ASIMILABLES A SALARIOS</t>
  </si>
  <si>
    <t>5113132000 PRIMAS DE VACAS., DOMINICAL Y GRATIF. FIN DE AÑO</t>
  </si>
  <si>
    <t>5113134000 COMPENSACIONES</t>
  </si>
  <si>
    <t>5114141000 APORTACIONES DE SEGURIDAD SOCIAL</t>
  </si>
  <si>
    <t>5114142000 APORTACIONES A FONDOS DE VIVIENDA</t>
  </si>
  <si>
    <t>5114143000 APORTACIONES AL SISTEMA  PARA EL RETIRO</t>
  </si>
  <si>
    <t>5115154000 PRESTACIONES CONTRACTUALES</t>
  </si>
  <si>
    <t>5116171000 ESTÍMULOS</t>
  </si>
  <si>
    <t>5122221000 ALIMENTACIÓN DE PERSONAS</t>
  </si>
  <si>
    <t>5124248000 MATERIALES COMPLEMENTARIOS</t>
  </si>
  <si>
    <t>5126261000 COMBUSTIBLES, LUBRICANTES Y ADITIVOS</t>
  </si>
  <si>
    <t>5131311000 SERVICIO DE ENERGÍA ELÉCTRICA</t>
  </si>
  <si>
    <t>5131313000 SERVICIO DE AGUA POTABLE</t>
  </si>
  <si>
    <t>5131314000 TELEFONÍA TRADICIONAL</t>
  </si>
  <si>
    <t>5131315000 TELEFONÍA CELULAR</t>
  </si>
  <si>
    <t>5131318000 SERVICIOS POSTALES Y TELEGRAFICOS</t>
  </si>
  <si>
    <t>5133338000 SERVICIOS DE VIGILANCIA</t>
  </si>
  <si>
    <t>5133339000 SERVICIOS PROFESIONALES, CIENTIFICOS Y TECNICOS IN</t>
  </si>
  <si>
    <t>5134345000 SEGUROS DE BIENES PATRIMONIALES</t>
  </si>
  <si>
    <t>5135358000 SERVICIOS DE LIMPIEZA Y MANEJO DE DESECHOS</t>
  </si>
  <si>
    <t>5137371000 PASAJES AEREOS</t>
  </si>
  <si>
    <t>5137372000 PASAJES TERRESTRES</t>
  </si>
  <si>
    <t>5137375000 VIATICOS EN EL PAIS</t>
  </si>
  <si>
    <t>5138385000 GASTOS  DE REPRESENTACION</t>
  </si>
  <si>
    <t>5139392000 OTROS IMPUESTOS Y DERECHOS</t>
  </si>
  <si>
    <t>5139396000 OTROS GASTOS POR RESPONSABILIDADES</t>
  </si>
  <si>
    <t>5139398000 IMPUESTO DE NOMINA</t>
  </si>
  <si>
    <t>5241441000 PAGOS DE DEFUNCIÓN</t>
  </si>
  <si>
    <t>III) NOTAS AL ESTADO DE VARIACIÓN A LA HACIEDA PÚBLICA</t>
  </si>
  <si>
    <t>VHP-01 PATRIMONIO CONTRIBUIDO</t>
  </si>
  <si>
    <t>MODIFICACION</t>
  </si>
  <si>
    <t>3110 HACIENDA PUBLICA/PATRIMONIO CONTRIBUIDO</t>
  </si>
  <si>
    <t>3110000001 APORTACIONES</t>
  </si>
  <si>
    <t>3110000002 BAJA DE ACTIVO FIJO</t>
  </si>
  <si>
    <t>3110915000 BIENES MUEBLES E INMUEBLES</t>
  </si>
  <si>
    <t>3110916000 OBRA PÚBLICA</t>
  </si>
  <si>
    <t>3111825205 FAM EDU SUPERIOR BIENES MUEBLES E INMUEBLES</t>
  </si>
  <si>
    <t>3111835000 CONVENIO BIENES MUEBLES E INMUEBLES</t>
  </si>
  <si>
    <t>3113835000 CONVENIO BIENES MUEBLES E INMUEBLES EJE ANTERIOR</t>
  </si>
  <si>
    <t>3113836000 CONVENIO OBRA FEDERAL EJERCICIO ANTERIOR</t>
  </si>
  <si>
    <t>3113915000 BIENES MUEBLES E INMUEBLES EJER ANTERIORES</t>
  </si>
  <si>
    <t>3113916000 OBRA PUBLICA EJERC ANTE</t>
  </si>
  <si>
    <t>3114916000 OBRA PUBLICA APLIC APORT EJERC ANTE</t>
  </si>
  <si>
    <t>VHP-02 PATRIMONIO GENERADO</t>
  </si>
  <si>
    <t>3210 HACIENDA PUBLICA /PATRIMONIO GENERADO</t>
  </si>
  <si>
    <t>3210000001  RESULTADO DEL EJERCICIO</t>
  </si>
  <si>
    <t>3220000016  RESULTADO EJERCICIO 2008</t>
  </si>
  <si>
    <t>3220000018  RESULTADO EJERCICIO 2010</t>
  </si>
  <si>
    <t>3220000019  RESULTADO EJERCICIO 2011</t>
  </si>
  <si>
    <t>3220000020  RESULTADO EJERCICIO 2012</t>
  </si>
  <si>
    <t>3220000021  RESULTADO EJERCICIO 2013</t>
  </si>
  <si>
    <t>3220000022  RESULTADO DEL EJERCICIO 2014</t>
  </si>
  <si>
    <t>3220000023  RESULTADO DEL EJERCICIO 2015</t>
  </si>
  <si>
    <t>3220000024  RESULTADO DEL EJERCICIO 2016</t>
  </si>
  <si>
    <t>3220001000  CAPITALIZACIÓN RECURSOS PROPIOS</t>
  </si>
  <si>
    <t>3220001001  CAPITALIZACIÓN REMANENTES</t>
  </si>
  <si>
    <t>3220020001  FONDO DE CONTINGENCIAS</t>
  </si>
  <si>
    <t>3220100100  APLICACIÓN DE REMANENTE PROPIO</t>
  </si>
  <si>
    <t>3220100103  APLICACIÓN DE REMANENTE MUNICIPAL</t>
  </si>
  <si>
    <t>3220690201  APLICACIÓN DE REMANENTE PROPIO</t>
  </si>
  <si>
    <t>3220690202  APLICACIÓN DE REMANENTE FEDERAL</t>
  </si>
  <si>
    <t>3220690203  APLICACIÓN DE REMANENTE INTERINSTITUCIONAL</t>
  </si>
  <si>
    <t>3220690204  APLICACIÓN DE REMANENTE MUNICIPAL</t>
  </si>
  <si>
    <t>IV) NOTAS AL ESTADO DE FLUJO DE EFECTIVO</t>
  </si>
  <si>
    <t>EFE-01 FLUJO DE EFECTIVO</t>
  </si>
  <si>
    <t>1110 EFECTIVO Y EQUIVALENTES</t>
  </si>
  <si>
    <t>1112102001 BANCOMER 012222001700416028 FONDO DE CONTINGENCIA</t>
  </si>
  <si>
    <t>1112102002 BANCOMER 01222200170667250 MINISTRACIÓN FEDERAL</t>
  </si>
  <si>
    <t>1112102003 BANCOMER 012222001700371338 MINISTRACIÓN ESTATAL</t>
  </si>
  <si>
    <t>1112102004 BANCOMER 012222001868497099 MINISTRACIÓN FEDERAL</t>
  </si>
  <si>
    <t>1112102005 BANCOMER 01996315852 RECURSO CONCYTEG</t>
  </si>
  <si>
    <t>1112102006 BANCOMER 0199947558 MINISTRACION PEOEEMYS ITS 14</t>
  </si>
  <si>
    <t>1112102007 BANCOMER 0199947442 MINISTRACION AOE ITS 14</t>
  </si>
  <si>
    <t>1112102008 BANCOMER 0199947493 MINISTRACION FONDO DE FISCALIZ</t>
  </si>
  <si>
    <t>1112102009 BANCOMER 0199947469 MINISTRACION IMPTO NOMINA</t>
  </si>
  <si>
    <t>1112102010 BANCOMER 0102834200 MINISTRACION PROXOE</t>
  </si>
  <si>
    <t>1112102011 BANCOMER 0102834634 MINISTRACION PROXOE</t>
  </si>
  <si>
    <t>EFE-02 ADQ. BIENES MUEBLES E INMUEBLES</t>
  </si>
  <si>
    <t>% SUB</t>
  </si>
  <si>
    <t>1210 INVERSIONES FINANCIERAS A LARGO PLAZO</t>
  </si>
  <si>
    <t>1230 BIENES INMUEBLES, INFRAESTRUCTURA Y CONSTRUCCIONES EN PROCESO</t>
  </si>
  <si>
    <t xml:space="preserve">IV) CONCILIACIÓN DE LOS INGRESOS PRESUPUESTARIOS Y CONTABLES, ASI COMO ENTRE LOS EGRESOS </t>
  </si>
  <si>
    <t>PRESUPUESTARIOS Y LOS GASTOS</t>
  </si>
  <si>
    <t>Conciliación entre los Ingresos Presupuestarios y Contables</t>
  </si>
  <si>
    <t>Correspondiente del 1 de enero al 31 de Marzo de 2017</t>
  </si>
  <si>
    <t>(Cifras en pesos)</t>
  </si>
  <si>
    <t>1. Ingresos Presupuestarios</t>
  </si>
  <si>
    <t>2. Más ingresos contables no presupuestarios</t>
  </si>
  <si>
    <t>Incremento por variación de inventarios</t>
  </si>
  <si>
    <t>$XXX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</si>
  <si>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</si>
  <si>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</si>
  <si>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</si>
  <si>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</si>
  <si>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</si>
  <si>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</si>
  <si>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</si>
  <si>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</si>
  <si>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</si>
  <si>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</si>
  <si>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</si>
  <si>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</si>
  <si>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</si>
  <si>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</si>
  <si>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</si>
  <si>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</si>
  <si>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</si>
  <si>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</si>
  <si>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</si>
  <si>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</si>
  <si>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</si>
  <si>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</si>
  <si>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</si>
  <si>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</si>
  <si>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</si>
  <si>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</si>
  <si>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</si>
  <si>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publica</t>
  </si>
  <si>
    <t>Adeudos de ejercicios fiscales anteriores (ADEFAS)</t>
  </si>
  <si>
    <t>Otros Egresos Presupuestales No Contables</t>
  </si>
  <si>
    <t>3. Más Gasto Contables No Presupuestales</t>
  </si>
  <si>
    <t>Estimaciones, depreciaciones, deterioros, obsolescencia y amortizaciones</t>
  </si>
  <si>
    <t>Disminución de inventarios</t>
  </si>
  <si>
    <t>Aumento por insuficiencia de estimaciones por pérdida o deterioro u obsolescencia</t>
  </si>
  <si>
    <t>Aumento por insuficiencia de provisiones</t>
  </si>
  <si>
    <t>Otros Gastos Contables No Presupuestales</t>
  </si>
  <si>
    <t>4. Total de Gasto Contable (4 = 1 - 2 + 3)</t>
  </si>
  <si>
    <t>NOTAS DE MEMORIA</t>
  </si>
  <si>
    <t>NOTAS DE MEMORIA.</t>
  </si>
  <si>
    <t>7000 CUENTAS DE ORDEN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</si>
</sst>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#,##0.00;\-#,##0.00;&quot; &quot;"/>
    <numFmt numFmtId="166" formatCode="#,##0;\-#,##0;&quot; &quot;"/>
    <numFmt numFmtId="167" formatCode="#,##0.00000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Soberana Sans Light"/>
    </font>
    <font>
      <sz val="10"/>
      <color theme="1"/>
      <name val="Calibri"/>
      <family val="2"/>
      <scheme val="minor"/>
    </font>
    <font>
      <b/>
      <sz val="9.5"/>
      <name val="Arial"/>
      <family val="2"/>
    </font>
    <font>
      <b/>
      <sz val="11"/>
      <color rgb="FF002060"/>
      <name val="Arial"/>
      <family val="2"/>
    </font>
    <font>
      <b/>
      <sz val="10"/>
      <color rgb="FF0070C0"/>
      <name val="Arial"/>
      <family val="2"/>
    </font>
    <font>
      <b/>
      <sz val="10"/>
      <color rgb="FF002060"/>
      <name val="Arial"/>
      <family val="2"/>
    </font>
    <font>
      <b/>
      <u/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  <xf numFmtId="0" fontId="4" fillId="0" borderId="0"/>
    <xf numFmtId="43" fontId="15" fillId="0" borderId="0" applyFont="0" applyFill="0" applyBorder="0" applyAlignment="0" applyProtection="0"/>
  </cellStyleXfs>
  <cellXfs count="169">
    <xf numFmtId="0" fontId="0" fillId="0" borderId="0" xfId="0"/>
    <xf numFmtId="0" fontId="2" fillId="3" borderId="0" xfId="0" applyFont="1" applyFill="1"/>
    <xf numFmtId="0" fontId="2" fillId="0" borderId="0" xfId="0" applyFont="1" applyFill="1" applyBorder="1"/>
    <xf numFmtId="0" fontId="5" fillId="3" borderId="0" xfId="0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protection locked="0"/>
    </xf>
    <xf numFmtId="0" fontId="2" fillId="3" borderId="0" xfId="0" applyFont="1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4" fillId="3" borderId="0" xfId="0" applyFont="1" applyFill="1" applyBorder="1"/>
    <xf numFmtId="0" fontId="2" fillId="0" borderId="0" xfId="0" applyFont="1" applyAlignment="1">
      <alignment horizontal="center"/>
    </xf>
    <xf numFmtId="0" fontId="5" fillId="3" borderId="0" xfId="0" applyFont="1" applyFill="1" applyBorder="1" applyAlignme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6" fillId="3" borderId="0" xfId="0" applyFont="1" applyFill="1"/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5" fillId="3" borderId="0" xfId="0" applyFont="1" applyFill="1" applyBorder="1" applyAlignment="1">
      <alignment horizontal="left" vertical="center"/>
    </xf>
    <xf numFmtId="0" fontId="2" fillId="0" borderId="0" xfId="0" applyFont="1" applyFill="1"/>
    <xf numFmtId="0" fontId="10" fillId="3" borderId="1" xfId="0" applyFont="1" applyFill="1" applyBorder="1" applyAlignment="1"/>
    <xf numFmtId="0" fontId="12" fillId="3" borderId="0" xfId="0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13" fillId="0" borderId="0" xfId="0" applyFont="1" applyBorder="1" applyAlignment="1">
      <alignment horizontal="left"/>
    </xf>
    <xf numFmtId="0" fontId="14" fillId="3" borderId="0" xfId="0" applyFont="1" applyFill="1" applyBorder="1"/>
    <xf numFmtId="0" fontId="3" fillId="3" borderId="0" xfId="0" applyFont="1" applyFill="1" applyBorder="1"/>
    <xf numFmtId="49" fontId="5" fillId="2" borderId="12" xfId="0" applyNumberFormat="1" applyFont="1" applyFill="1" applyBorder="1" applyAlignment="1">
      <alignment horizontal="left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left"/>
    </xf>
    <xf numFmtId="165" fontId="9" fillId="3" borderId="13" xfId="0" applyNumberFormat="1" applyFont="1" applyFill="1" applyBorder="1"/>
    <xf numFmtId="49" fontId="5" fillId="3" borderId="14" xfId="0" applyNumberFormat="1" applyFont="1" applyFill="1" applyBorder="1" applyAlignment="1">
      <alignment horizontal="left"/>
    </xf>
    <xf numFmtId="165" fontId="9" fillId="3" borderId="14" xfId="0" applyNumberFormat="1" applyFont="1" applyFill="1" applyBorder="1"/>
    <xf numFmtId="49" fontId="5" fillId="3" borderId="15" xfId="0" applyNumberFormat="1" applyFont="1" applyFill="1" applyBorder="1" applyAlignment="1">
      <alignment horizontal="left"/>
    </xf>
    <xf numFmtId="165" fontId="9" fillId="3" borderId="15" xfId="0" applyNumberFormat="1" applyFont="1" applyFill="1" applyBorder="1"/>
    <xf numFmtId="0" fontId="7" fillId="3" borderId="0" xfId="0" applyFont="1" applyFill="1" applyBorder="1"/>
    <xf numFmtId="165" fontId="2" fillId="3" borderId="14" xfId="0" applyNumberFormat="1" applyFont="1" applyFill="1" applyBorder="1"/>
    <xf numFmtId="43" fontId="5" fillId="2" borderId="12" xfId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/>
    <xf numFmtId="0" fontId="3" fillId="3" borderId="0" xfId="0" applyFont="1" applyFill="1"/>
    <xf numFmtId="49" fontId="5" fillId="3" borderId="14" xfId="0" applyNumberFormat="1" applyFont="1" applyFill="1" applyBorder="1" applyAlignment="1">
      <alignment horizontal="right"/>
    </xf>
    <xf numFmtId="49" fontId="5" fillId="3" borderId="0" xfId="0" applyNumberFormat="1" applyFont="1" applyFill="1" applyBorder="1" applyAlignment="1">
      <alignment horizontal="left"/>
    </xf>
    <xf numFmtId="165" fontId="9" fillId="3" borderId="0" xfId="0" applyNumberFormat="1" applyFont="1" applyFill="1" applyBorder="1"/>
    <xf numFmtId="49" fontId="5" fillId="2" borderId="12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left"/>
    </xf>
    <xf numFmtId="165" fontId="9" fillId="3" borderId="6" xfId="0" applyNumberFormat="1" applyFont="1" applyFill="1" applyBorder="1"/>
    <xf numFmtId="49" fontId="5" fillId="3" borderId="7" xfId="0" applyNumberFormat="1" applyFont="1" applyFill="1" applyBorder="1" applyAlignment="1">
      <alignment horizontal="left"/>
    </xf>
    <xf numFmtId="165" fontId="9" fillId="3" borderId="1" xfId="0" applyNumberFormat="1" applyFont="1" applyFill="1" applyBorder="1"/>
    <xf numFmtId="165" fontId="9" fillId="3" borderId="8" xfId="0" applyNumberFormat="1" applyFont="1" applyFill="1" applyBorder="1"/>
    <xf numFmtId="165" fontId="5" fillId="2" borderId="2" xfId="0" applyNumberFormat="1" applyFont="1" applyFill="1" applyBorder="1"/>
    <xf numFmtId="165" fontId="5" fillId="2" borderId="3" xfId="0" applyNumberFormat="1" applyFont="1" applyFill="1" applyBorder="1"/>
    <xf numFmtId="165" fontId="5" fillId="2" borderId="4" xfId="0" applyNumberFormat="1" applyFont="1" applyFill="1" applyBorder="1"/>
    <xf numFmtId="165" fontId="5" fillId="3" borderId="0" xfId="0" applyNumberFormat="1" applyFont="1" applyFill="1" applyBorder="1"/>
    <xf numFmtId="166" fontId="2" fillId="3" borderId="13" xfId="0" applyNumberFormat="1" applyFont="1" applyFill="1" applyBorder="1"/>
    <xf numFmtId="165" fontId="2" fillId="3" borderId="13" xfId="0" applyNumberFormat="1" applyFont="1" applyFill="1" applyBorder="1"/>
    <xf numFmtId="0" fontId="0" fillId="0" borderId="14" xfId="0" applyBorder="1"/>
    <xf numFmtId="166" fontId="2" fillId="3" borderId="14" xfId="0" applyNumberFormat="1" applyFont="1" applyFill="1" applyBorder="1"/>
    <xf numFmtId="0" fontId="0" fillId="0" borderId="0" xfId="0" applyAlignment="1">
      <alignment vertical="center"/>
    </xf>
    <xf numFmtId="43" fontId="2" fillId="3" borderId="14" xfId="1" applyFont="1" applyFill="1" applyBorder="1"/>
    <xf numFmtId="0" fontId="3" fillId="0" borderId="15" xfId="0" applyFont="1" applyBorder="1"/>
    <xf numFmtId="0" fontId="2" fillId="2" borderId="12" xfId="0" applyFont="1" applyFill="1" applyBorder="1"/>
    <xf numFmtId="43" fontId="9" fillId="3" borderId="14" xfId="1" applyFont="1" applyFill="1" applyBorder="1"/>
    <xf numFmtId="0" fontId="0" fillId="0" borderId="15" xfId="0" applyBorder="1"/>
    <xf numFmtId="0" fontId="3" fillId="2" borderId="13" xfId="4" applyFont="1" applyFill="1" applyBorder="1" applyAlignment="1">
      <alignment horizontal="left" vertical="center" wrapText="1"/>
    </xf>
    <xf numFmtId="4" fontId="3" fillId="2" borderId="13" xfId="5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4" fontId="2" fillId="0" borderId="13" xfId="0" applyNumberFormat="1" applyFont="1" applyBorder="1" applyAlignment="1"/>
    <xf numFmtId="0" fontId="2" fillId="0" borderId="5" xfId="0" applyFont="1" applyFill="1" applyBorder="1" applyAlignment="1">
      <alignment wrapText="1"/>
    </xf>
    <xf numFmtId="43" fontId="2" fillId="0" borderId="14" xfId="1" applyFont="1" applyFill="1" applyBorder="1" applyAlignment="1">
      <alignment wrapText="1"/>
    </xf>
    <xf numFmtId="4" fontId="2" fillId="0" borderId="14" xfId="5" applyNumberFormat="1" applyFont="1" applyBorder="1" applyAlignment="1"/>
    <xf numFmtId="0" fontId="2" fillId="3" borderId="14" xfId="0" applyFont="1" applyFill="1" applyBorder="1"/>
    <xf numFmtId="0" fontId="2" fillId="3" borderId="15" xfId="0" applyFont="1" applyFill="1" applyBorder="1"/>
    <xf numFmtId="43" fontId="2" fillId="3" borderId="15" xfId="1" applyFont="1" applyFill="1" applyBorder="1"/>
    <xf numFmtId="43" fontId="5" fillId="2" borderId="12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wrapText="1"/>
    </xf>
    <xf numFmtId="4" fontId="2" fillId="0" borderId="9" xfId="5" applyNumberFormat="1" applyFont="1" applyFill="1" applyBorder="1" applyAlignment="1">
      <alignment wrapText="1"/>
    </xf>
    <xf numFmtId="4" fontId="2" fillId="0" borderId="13" xfId="5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wrapText="1"/>
    </xf>
    <xf numFmtId="49" fontId="2" fillId="0" borderId="14" xfId="0" applyNumberFormat="1" applyFont="1" applyFill="1" applyBorder="1" applyAlignment="1">
      <alignment wrapText="1"/>
    </xf>
    <xf numFmtId="4" fontId="2" fillId="0" borderId="0" xfId="5" applyNumberFormat="1" applyFont="1" applyFill="1" applyBorder="1" applyAlignment="1">
      <alignment wrapText="1"/>
    </xf>
    <xf numFmtId="4" fontId="2" fillId="0" borderId="14" xfId="5" applyNumberFormat="1" applyFont="1" applyFill="1" applyBorder="1" applyAlignment="1">
      <alignment wrapText="1"/>
    </xf>
    <xf numFmtId="49" fontId="2" fillId="0" borderId="7" xfId="0" applyNumberFormat="1" applyFont="1" applyFill="1" applyBorder="1" applyAlignment="1">
      <alignment wrapText="1"/>
    </xf>
    <xf numFmtId="49" fontId="2" fillId="0" borderId="15" xfId="0" applyNumberFormat="1" applyFont="1" applyFill="1" applyBorder="1" applyAlignment="1">
      <alignment wrapText="1"/>
    </xf>
    <xf numFmtId="4" fontId="2" fillId="0" borderId="1" xfId="5" applyNumberFormat="1" applyFont="1" applyFill="1" applyBorder="1" applyAlignment="1">
      <alignment wrapText="1"/>
    </xf>
    <xf numFmtId="4" fontId="2" fillId="0" borderId="15" xfId="5" applyNumberFormat="1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vertical="center"/>
    </xf>
    <xf numFmtId="165" fontId="5" fillId="3" borderId="15" xfId="0" applyNumberFormat="1" applyFont="1" applyFill="1" applyBorder="1"/>
    <xf numFmtId="0" fontId="3" fillId="2" borderId="12" xfId="4" applyFont="1" applyFill="1" applyBorder="1" applyAlignment="1">
      <alignment horizontal="left" vertical="center" wrapText="1"/>
    </xf>
    <xf numFmtId="4" fontId="3" fillId="2" borderId="12" xfId="5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left" wrapText="1"/>
    </xf>
    <xf numFmtId="49" fontId="5" fillId="3" borderId="13" xfId="0" applyNumberFormat="1" applyFont="1" applyFill="1" applyBorder="1" applyAlignment="1">
      <alignment horizontal="left" wrapText="1"/>
    </xf>
    <xf numFmtId="0" fontId="3" fillId="2" borderId="13" xfId="4" applyFont="1" applyFill="1" applyBorder="1" applyAlignment="1">
      <alignment horizontal="center" vertical="center" wrapText="1"/>
    </xf>
    <xf numFmtId="165" fontId="9" fillId="3" borderId="11" xfId="0" applyNumberFormat="1" applyFont="1" applyFill="1" applyBorder="1"/>
    <xf numFmtId="43" fontId="5" fillId="2" borderId="2" xfId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>
      <alignment vertical="center"/>
    </xf>
    <xf numFmtId="0" fontId="9" fillId="3" borderId="0" xfId="0" applyFont="1" applyFill="1"/>
    <xf numFmtId="0" fontId="3" fillId="2" borderId="12" xfId="4" applyFont="1" applyFill="1" applyBorder="1" applyAlignment="1">
      <alignment horizontal="center" vertical="center" wrapText="1"/>
    </xf>
    <xf numFmtId="43" fontId="9" fillId="3" borderId="15" xfId="1" applyFont="1" applyFill="1" applyBorder="1"/>
    <xf numFmtId="4" fontId="2" fillId="3" borderId="0" xfId="0" applyNumberFormat="1" applyFont="1" applyFill="1" applyBorder="1"/>
    <xf numFmtId="4" fontId="16" fillId="2" borderId="12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43" fontId="17" fillId="0" borderId="12" xfId="1" applyFont="1" applyBorder="1" applyAlignment="1">
      <alignment horizontal="center" vertical="center"/>
    </xf>
    <xf numFmtId="43" fontId="18" fillId="0" borderId="12" xfId="1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43" fontId="16" fillId="2" borderId="12" xfId="1" applyFont="1" applyFill="1" applyBorder="1" applyAlignment="1">
      <alignment horizontal="center" vertical="center"/>
    </xf>
    <xf numFmtId="4" fontId="16" fillId="2" borderId="12" xfId="0" applyNumberFormat="1" applyFont="1" applyFill="1" applyBorder="1" applyAlignment="1">
      <alignment horizontal="right" vertical="center"/>
    </xf>
    <xf numFmtId="43" fontId="16" fillId="0" borderId="12" xfId="1" applyFont="1" applyBorder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4" fontId="2" fillId="3" borderId="0" xfId="0" applyNumberFormat="1" applyFont="1" applyFill="1"/>
    <xf numFmtId="0" fontId="19" fillId="0" borderId="0" xfId="0" applyFont="1"/>
    <xf numFmtId="4" fontId="18" fillId="0" borderId="12" xfId="0" applyNumberFormat="1" applyFont="1" applyBorder="1" applyAlignment="1">
      <alignment horizontal="center" vertical="center"/>
    </xf>
    <xf numFmtId="0" fontId="16" fillId="2" borderId="12" xfId="0" applyFont="1" applyFill="1" applyBorder="1" applyAlignment="1">
      <alignment vertical="center"/>
    </xf>
    <xf numFmtId="43" fontId="2" fillId="3" borderId="0" xfId="1" applyNumberFormat="1" applyFont="1" applyFill="1" applyBorder="1"/>
    <xf numFmtId="167" fontId="2" fillId="3" borderId="0" xfId="0" applyNumberFormat="1" applyFont="1" applyFill="1" applyBorder="1"/>
    <xf numFmtId="0" fontId="13" fillId="0" borderId="0" xfId="0" applyFont="1" applyBorder="1" applyAlignment="1">
      <alignment horizontal="center"/>
    </xf>
    <xf numFmtId="166" fontId="9" fillId="3" borderId="11" xfId="0" applyNumberFormat="1" applyFont="1" applyFill="1" applyBorder="1"/>
    <xf numFmtId="166" fontId="9" fillId="3" borderId="6" xfId="0" applyNumberFormat="1" applyFont="1" applyFill="1" applyBorder="1"/>
    <xf numFmtId="166" fontId="5" fillId="3" borderId="8" xfId="0" applyNumberFormat="1" applyFont="1" applyFill="1" applyBorder="1"/>
    <xf numFmtId="165" fontId="5" fillId="3" borderId="8" xfId="0" applyNumberFormat="1" applyFont="1" applyFill="1" applyBorder="1"/>
    <xf numFmtId="0" fontId="2" fillId="0" borderId="0" xfId="0" applyFont="1" applyBorder="1" applyAlignment="1"/>
    <xf numFmtId="0" fontId="2" fillId="0" borderId="0" xfId="0" applyFont="1" applyAlignment="1"/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2" fillId="3" borderId="9" xfId="0" applyFont="1" applyFill="1" applyBorder="1"/>
    <xf numFmtId="0" fontId="13" fillId="0" borderId="0" xfId="0" applyFont="1" applyBorder="1" applyAlignment="1">
      <alignment horizontal="center"/>
    </xf>
    <xf numFmtId="0" fontId="2" fillId="3" borderId="3" xfId="0" applyFont="1" applyFill="1" applyBorder="1"/>
    <xf numFmtId="0" fontId="16" fillId="0" borderId="2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6">
    <cellStyle name="=C:\WINNT\SYSTEM32\COMMAND.COM" xfId="3"/>
    <cellStyle name="Millares" xfId="1" builtinId="3"/>
    <cellStyle name="Millares 2" xfId="5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49"/>
  <sheetViews>
    <sheetView showGridLines="0" tabSelected="1" workbookViewId="0">
      <selection activeCell="B11" sqref="B11"/>
    </sheetView>
  </sheetViews>
  <sheetFormatPr baseColWidth="10" defaultRowHeight="12.75"/>
  <cols>
    <col min="1" max="1" width="11.42578125" style="1"/>
    <col min="2" max="2" width="70.28515625" style="1" customWidth="1"/>
    <col min="3" max="3" width="14.7109375" style="1" bestFit="1" customWidth="1"/>
    <col min="4" max="5" width="18.5703125" style="1" bestFit="1" customWidth="1"/>
    <col min="6" max="6" width="26.140625" style="1" bestFit="1" customWidth="1"/>
    <col min="7" max="7" width="13.140625" style="1" bestFit="1" customWidth="1"/>
    <col min="8" max="8" width="12.5703125" style="1" customWidth="1"/>
    <col min="9" max="16384" width="11.42578125" style="1"/>
  </cols>
  <sheetData>
    <row r="2" spans="1:14" ht="4.5" customHeight="1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ht="15" customHeight="1">
      <c r="A3" s="168" t="s">
        <v>14</v>
      </c>
      <c r="B3" s="168"/>
      <c r="C3" s="168"/>
      <c r="D3" s="168"/>
      <c r="E3" s="168"/>
      <c r="F3" s="168"/>
      <c r="G3" s="168"/>
      <c r="H3" s="168"/>
      <c r="I3" s="17"/>
      <c r="J3" s="17"/>
      <c r="K3" s="17"/>
      <c r="L3"/>
      <c r="M3"/>
      <c r="N3"/>
    </row>
    <row r="4" spans="1:14" ht="24" customHeight="1">
      <c r="A4" s="164" t="s">
        <v>12</v>
      </c>
      <c r="B4" s="164"/>
      <c r="C4" s="164"/>
      <c r="D4" s="164"/>
      <c r="E4" s="164"/>
      <c r="F4" s="164"/>
      <c r="G4" s="164"/>
      <c r="H4" s="164"/>
      <c r="I4" s="18"/>
      <c r="J4" s="18"/>
      <c r="K4" s="18"/>
      <c r="L4" s="19"/>
      <c r="M4" s="19"/>
      <c r="N4" s="19"/>
    </row>
    <row r="5" spans="1:14">
      <c r="B5" s="20"/>
      <c r="C5" s="21"/>
      <c r="D5" s="22"/>
      <c r="E5" s="22"/>
      <c r="F5" s="22"/>
      <c r="G5" s="5"/>
      <c r="H5" s="5"/>
      <c r="I5" s="2"/>
      <c r="J5" s="2"/>
      <c r="K5" s="2"/>
      <c r="L5" s="23"/>
      <c r="M5" s="23"/>
      <c r="N5" s="23"/>
    </row>
    <row r="6" spans="1:14">
      <c r="E6" s="3" t="s">
        <v>0</v>
      </c>
      <c r="F6" s="24" t="s">
        <v>1</v>
      </c>
      <c r="G6" s="9"/>
      <c r="H6" s="9"/>
      <c r="I6" s="5"/>
      <c r="J6" s="5"/>
      <c r="K6" s="5"/>
    </row>
    <row r="7" spans="1:14" ht="15">
      <c r="B7" s="3"/>
      <c r="C7" s="12"/>
      <c r="D7" s="4"/>
      <c r="E7" s="5"/>
      <c r="F7" s="3"/>
      <c r="G7" s="3"/>
      <c r="H7"/>
      <c r="I7"/>
      <c r="J7"/>
      <c r="K7"/>
      <c r="L7"/>
      <c r="M7"/>
      <c r="N7"/>
    </row>
    <row r="9" spans="1:14" ht="15">
      <c r="A9" s="165" t="s">
        <v>15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>
      <c r="B10" s="25"/>
      <c r="C10" s="12"/>
      <c r="D10" s="4"/>
      <c r="E10" s="5"/>
      <c r="F10" s="10"/>
    </row>
    <row r="11" spans="1:14">
      <c r="B11" s="26" t="s">
        <v>16</v>
      </c>
      <c r="C11" s="27"/>
      <c r="D11" s="22"/>
      <c r="E11" s="22"/>
      <c r="F11" s="22"/>
    </row>
    <row r="12" spans="1:14">
      <c r="B12" s="28"/>
      <c r="C12" s="21"/>
      <c r="D12" s="22"/>
      <c r="E12" s="22"/>
      <c r="F12" s="22"/>
    </row>
    <row r="13" spans="1:14">
      <c r="B13" s="29" t="s">
        <v>17</v>
      </c>
      <c r="C13" s="21"/>
      <c r="D13" s="22"/>
      <c r="E13" s="22"/>
      <c r="F13" s="22"/>
    </row>
    <row r="14" spans="1:14">
      <c r="C14" s="21"/>
    </row>
    <row r="15" spans="1:14">
      <c r="B15" s="30" t="s">
        <v>18</v>
      </c>
      <c r="C15" s="5" t="s">
        <v>13</v>
      </c>
      <c r="D15" s="5"/>
      <c r="E15" s="5"/>
    </row>
    <row r="16" spans="1:14">
      <c r="B16" s="31"/>
      <c r="C16" s="5"/>
      <c r="D16" s="5"/>
      <c r="E16" s="5"/>
    </row>
    <row r="17" spans="2:5" ht="20.25" customHeight="1">
      <c r="B17" s="32" t="s">
        <v>19</v>
      </c>
      <c r="C17" s="33" t="s">
        <v>20</v>
      </c>
      <c r="D17" s="33" t="s">
        <v>21</v>
      </c>
      <c r="E17" s="33" t="s">
        <v>22</v>
      </c>
    </row>
    <row r="18" spans="2:5">
      <c r="B18" s="34" t="s">
        <v>23</v>
      </c>
      <c r="C18" s="35"/>
      <c r="D18" s="35">
        <v>0</v>
      </c>
      <c r="E18" s="35">
        <v>0</v>
      </c>
    </row>
    <row r="19" spans="2:5">
      <c r="B19" s="36"/>
      <c r="C19" s="37"/>
      <c r="D19" s="37">
        <v>0</v>
      </c>
      <c r="E19" s="37">
        <v>0</v>
      </c>
    </row>
    <row r="20" spans="2:5">
      <c r="B20" s="36" t="s">
        <v>24</v>
      </c>
      <c r="C20" s="37"/>
      <c r="D20" s="37">
        <v>0</v>
      </c>
      <c r="E20" s="37">
        <v>0</v>
      </c>
    </row>
    <row r="21" spans="2:5">
      <c r="B21" s="36"/>
      <c r="C21" s="37"/>
      <c r="D21" s="37">
        <v>0</v>
      </c>
      <c r="E21" s="37">
        <v>0</v>
      </c>
    </row>
    <row r="22" spans="2:5">
      <c r="B22" s="38" t="s">
        <v>25</v>
      </c>
      <c r="C22" s="39"/>
      <c r="D22" s="39">
        <v>0</v>
      </c>
      <c r="E22" s="39">
        <v>0</v>
      </c>
    </row>
    <row r="23" spans="2:5">
      <c r="B23" s="31"/>
      <c r="C23" s="33">
        <f>SUM(C18:C22)</f>
        <v>0</v>
      </c>
      <c r="D23" s="33"/>
      <c r="E23" s="33">
        <f t="shared" ref="E23" si="0">SUM(E18:E22)</f>
        <v>0</v>
      </c>
    </row>
    <row r="24" spans="2:5">
      <c r="B24" s="31"/>
      <c r="C24" s="5"/>
      <c r="D24" s="5"/>
      <c r="E24" s="5"/>
    </row>
    <row r="25" spans="2:5">
      <c r="B25" s="31"/>
      <c r="C25" s="5"/>
      <c r="D25" s="5"/>
      <c r="E25" s="5"/>
    </row>
    <row r="26" spans="2:5">
      <c r="B26" s="31"/>
      <c r="C26" s="5"/>
      <c r="D26" s="5"/>
      <c r="E26" s="5"/>
    </row>
    <row r="27" spans="2:5">
      <c r="B27" s="30" t="s">
        <v>26</v>
      </c>
      <c r="C27" s="40"/>
      <c r="D27" s="5"/>
      <c r="E27" s="5"/>
    </row>
    <row r="29" spans="2:5" ht="18.75" customHeight="1">
      <c r="B29" s="32" t="s">
        <v>27</v>
      </c>
      <c r="C29" s="33" t="s">
        <v>20</v>
      </c>
      <c r="D29" s="33" t="s">
        <v>28</v>
      </c>
      <c r="E29" s="33" t="s">
        <v>29</v>
      </c>
    </row>
    <row r="30" spans="2:5">
      <c r="B30" s="36" t="s">
        <v>30</v>
      </c>
      <c r="C30" s="41"/>
      <c r="D30" s="41"/>
      <c r="E30" s="41"/>
    </row>
    <row r="31" spans="2:5">
      <c r="B31" s="36" t="s">
        <v>31</v>
      </c>
      <c r="C31" s="41">
        <v>0</v>
      </c>
      <c r="D31" s="41">
        <v>0</v>
      </c>
      <c r="E31" s="41">
        <v>100000</v>
      </c>
    </row>
    <row r="32" spans="2:5" ht="14.25" customHeight="1">
      <c r="B32" s="36" t="s">
        <v>32</v>
      </c>
      <c r="C32" s="41">
        <v>0</v>
      </c>
      <c r="D32" s="41">
        <v>0</v>
      </c>
      <c r="E32" s="41">
        <v>1701.4</v>
      </c>
    </row>
    <row r="33" spans="2:6" ht="14.25" customHeight="1">
      <c r="B33" s="36" t="s">
        <v>33</v>
      </c>
      <c r="C33" s="41"/>
      <c r="D33" s="41"/>
      <c r="E33" s="41"/>
    </row>
    <row r="34" spans="2:6" ht="14.25" customHeight="1">
      <c r="B34" s="36"/>
      <c r="C34" s="41"/>
      <c r="D34" s="41"/>
      <c r="E34" s="41"/>
    </row>
    <row r="35" spans="2:6" ht="14.25" customHeight="1">
      <c r="C35" s="33">
        <f>SUM(C30:C34)</f>
        <v>0</v>
      </c>
      <c r="D35" s="33">
        <f>SUM(D30:D34)</f>
        <v>0</v>
      </c>
      <c r="E35" s="42">
        <f>SUM(E30:E34)</f>
        <v>101701.4</v>
      </c>
    </row>
    <row r="36" spans="2:6" ht="14.25" customHeight="1">
      <c r="C36" s="43"/>
      <c r="D36" s="43"/>
      <c r="E36" s="43"/>
    </row>
    <row r="37" spans="2:6" ht="14.25" customHeight="1"/>
    <row r="38" spans="2:6" ht="23.25" customHeight="1">
      <c r="B38" s="32" t="s">
        <v>34</v>
      </c>
      <c r="C38" s="33" t="s">
        <v>20</v>
      </c>
      <c r="D38" s="33" t="s">
        <v>35</v>
      </c>
      <c r="E38" s="33" t="s">
        <v>36</v>
      </c>
      <c r="F38" s="33" t="s">
        <v>37</v>
      </c>
    </row>
    <row r="39" spans="2:6" ht="14.25" customHeight="1">
      <c r="B39" s="36" t="s">
        <v>38</v>
      </c>
      <c r="C39" s="41">
        <v>6608</v>
      </c>
      <c r="D39" s="41">
        <v>6608</v>
      </c>
      <c r="E39" s="41"/>
      <c r="F39" s="41"/>
    </row>
    <row r="40" spans="2:6" ht="14.25" customHeight="1">
      <c r="B40" s="36" t="s">
        <v>39</v>
      </c>
      <c r="C40" s="41">
        <v>1000</v>
      </c>
      <c r="D40" s="41">
        <v>1000</v>
      </c>
      <c r="E40" s="41"/>
      <c r="F40" s="41"/>
    </row>
    <row r="41" spans="2:6" ht="14.25" customHeight="1">
      <c r="B41" s="36" t="s">
        <v>40</v>
      </c>
      <c r="C41" s="41"/>
      <c r="D41" s="41"/>
      <c r="E41" s="41"/>
      <c r="F41" s="41"/>
    </row>
    <row r="42" spans="2:6" ht="14.25" customHeight="1">
      <c r="B42" s="38" t="s">
        <v>41</v>
      </c>
      <c r="C42" s="44">
        <v>8000</v>
      </c>
      <c r="D42" s="44">
        <v>8000</v>
      </c>
      <c r="E42" s="44"/>
      <c r="F42" s="44"/>
    </row>
    <row r="43" spans="2:6" ht="14.25" customHeight="1">
      <c r="C43" s="42">
        <f>SUM(C38:C42)</f>
        <v>15608</v>
      </c>
      <c r="D43" s="42">
        <f t="shared" ref="D43:F43" si="1">SUM(D38:D42)</f>
        <v>15608</v>
      </c>
      <c r="E43" s="33">
        <f t="shared" si="1"/>
        <v>0</v>
      </c>
      <c r="F43" s="33">
        <f t="shared" si="1"/>
        <v>0</v>
      </c>
    </row>
    <row r="44" spans="2:6" ht="14.25" customHeight="1"/>
    <row r="45" spans="2:6" ht="14.25" customHeight="1"/>
    <row r="46" spans="2:6" ht="14.25" customHeight="1"/>
    <row r="47" spans="2:6" ht="14.25" customHeight="1">
      <c r="B47" s="30" t="s">
        <v>42</v>
      </c>
    </row>
    <row r="48" spans="2:6" ht="14.25" customHeight="1">
      <c r="B48" s="45"/>
    </row>
    <row r="49" spans="2:7" ht="24" customHeight="1">
      <c r="B49" s="32" t="s">
        <v>43</v>
      </c>
      <c r="C49" s="33" t="s">
        <v>20</v>
      </c>
      <c r="D49" s="33" t="s">
        <v>44</v>
      </c>
    </row>
    <row r="50" spans="2:7" ht="14.25" customHeight="1">
      <c r="B50" s="34" t="s">
        <v>45</v>
      </c>
      <c r="C50" s="35"/>
      <c r="D50" s="35">
        <v>0</v>
      </c>
    </row>
    <row r="51" spans="2:7" ht="14.25" customHeight="1">
      <c r="B51" s="46" t="s">
        <v>13</v>
      </c>
      <c r="C51" s="37"/>
      <c r="D51" s="37">
        <v>0</v>
      </c>
    </row>
    <row r="52" spans="2:7" ht="14.25" customHeight="1">
      <c r="B52" s="36" t="s">
        <v>46</v>
      </c>
      <c r="C52" s="37"/>
      <c r="D52" s="37"/>
    </row>
    <row r="53" spans="2:7" ht="14.25" customHeight="1">
      <c r="B53" s="38"/>
      <c r="C53" s="39"/>
      <c r="D53" s="39">
        <v>0</v>
      </c>
    </row>
    <row r="54" spans="2:7" ht="14.25" customHeight="1">
      <c r="B54" s="47"/>
      <c r="C54" s="33">
        <f>SUM(C49:C53)</f>
        <v>0</v>
      </c>
      <c r="D54" s="33"/>
    </row>
    <row r="55" spans="2:7" ht="14.25" customHeight="1">
      <c r="B55" s="47"/>
      <c r="C55" s="48"/>
      <c r="D55" s="48"/>
    </row>
    <row r="56" spans="2:7" ht="9.75" customHeight="1">
      <c r="B56" s="47"/>
      <c r="C56" s="48"/>
      <c r="D56" s="48"/>
    </row>
    <row r="57" spans="2:7" ht="14.25" customHeight="1"/>
    <row r="58" spans="2:7" ht="14.25" customHeight="1">
      <c r="B58" s="30" t="s">
        <v>47</v>
      </c>
    </row>
    <row r="59" spans="2:7" ht="14.25" customHeight="1">
      <c r="B59" s="45"/>
    </row>
    <row r="60" spans="2:7" ht="27.75" customHeight="1">
      <c r="B60" s="32" t="s">
        <v>48</v>
      </c>
      <c r="C60" s="33" t="s">
        <v>20</v>
      </c>
      <c r="D60" s="33" t="s">
        <v>21</v>
      </c>
      <c r="E60" s="33" t="s">
        <v>49</v>
      </c>
      <c r="F60" s="49" t="s">
        <v>50</v>
      </c>
      <c r="G60" s="33" t="s">
        <v>51</v>
      </c>
    </row>
    <row r="61" spans="2:7" ht="14.25" customHeight="1">
      <c r="B61" s="50" t="s">
        <v>52</v>
      </c>
      <c r="C61" s="48"/>
      <c r="D61" s="48">
        <v>0</v>
      </c>
      <c r="E61" s="48">
        <v>0</v>
      </c>
      <c r="F61" s="48">
        <v>0</v>
      </c>
      <c r="G61" s="51">
        <v>0</v>
      </c>
    </row>
    <row r="62" spans="2:7" ht="14.25" customHeight="1">
      <c r="B62" s="50"/>
      <c r="C62" s="48" t="s">
        <v>13</v>
      </c>
      <c r="D62" s="48">
        <v>0</v>
      </c>
      <c r="E62" s="48">
        <v>0</v>
      </c>
      <c r="F62" s="48">
        <v>0</v>
      </c>
      <c r="G62" s="51">
        <v>0</v>
      </c>
    </row>
    <row r="63" spans="2:7" ht="14.25" customHeight="1">
      <c r="B63" s="50"/>
      <c r="C63" s="48"/>
      <c r="D63" s="48">
        <v>0</v>
      </c>
      <c r="E63" s="48">
        <v>0</v>
      </c>
      <c r="F63" s="48">
        <v>0</v>
      </c>
      <c r="G63" s="51">
        <v>0</v>
      </c>
    </row>
    <row r="64" spans="2:7" ht="14.25" customHeight="1">
      <c r="B64" s="52"/>
      <c r="C64" s="53"/>
      <c r="D64" s="53">
        <v>0</v>
      </c>
      <c r="E64" s="53">
        <v>0</v>
      </c>
      <c r="F64" s="53">
        <v>0</v>
      </c>
      <c r="G64" s="54">
        <v>0</v>
      </c>
    </row>
    <row r="65" spans="2:7" ht="15" customHeight="1">
      <c r="B65" s="47"/>
      <c r="C65" s="33">
        <f>SUM(C60:C64)</f>
        <v>0</v>
      </c>
      <c r="D65" s="55">
        <v>0</v>
      </c>
      <c r="E65" s="56">
        <v>0</v>
      </c>
      <c r="F65" s="56">
        <v>0</v>
      </c>
      <c r="G65" s="57">
        <v>0</v>
      </c>
    </row>
    <row r="66" spans="2:7">
      <c r="B66" s="47"/>
      <c r="C66" s="58"/>
      <c r="D66" s="58"/>
      <c r="E66" s="58"/>
      <c r="F66" s="58"/>
      <c r="G66" s="58"/>
    </row>
    <row r="67" spans="2:7">
      <c r="B67" s="47"/>
      <c r="C67" s="58"/>
      <c r="D67" s="58"/>
      <c r="E67" s="58"/>
      <c r="F67" s="58"/>
      <c r="G67" s="58"/>
    </row>
    <row r="68" spans="2:7">
      <c r="B68" s="47"/>
      <c r="C68" s="58"/>
      <c r="D68" s="58"/>
      <c r="E68" s="58"/>
      <c r="F68" s="58"/>
      <c r="G68" s="58"/>
    </row>
    <row r="69" spans="2:7" ht="26.25" customHeight="1">
      <c r="B69" s="32" t="s">
        <v>53</v>
      </c>
      <c r="C69" s="33" t="s">
        <v>20</v>
      </c>
      <c r="D69" s="33" t="s">
        <v>21</v>
      </c>
      <c r="E69" s="33" t="s">
        <v>54</v>
      </c>
      <c r="F69" s="58"/>
      <c r="G69" s="58"/>
    </row>
    <row r="70" spans="2:7">
      <c r="B70" s="34" t="s">
        <v>55</v>
      </c>
      <c r="C70" s="51" t="s">
        <v>13</v>
      </c>
      <c r="D70" s="37">
        <v>0</v>
      </c>
      <c r="E70" s="37">
        <v>0</v>
      </c>
      <c r="F70" s="58"/>
      <c r="G70" s="58"/>
    </row>
    <row r="71" spans="2:7">
      <c r="B71" s="38"/>
      <c r="C71" s="51"/>
      <c r="D71" s="37">
        <v>0</v>
      </c>
      <c r="E71" s="37">
        <v>0</v>
      </c>
      <c r="F71" s="58"/>
      <c r="G71" s="58"/>
    </row>
    <row r="72" spans="2:7" ht="16.5" customHeight="1">
      <c r="B72" s="47"/>
      <c r="C72" s="33">
        <f>SUM(C70:C71)</f>
        <v>0</v>
      </c>
      <c r="D72" s="166"/>
      <c r="E72" s="167"/>
      <c r="F72" s="58"/>
      <c r="G72" s="58"/>
    </row>
    <row r="73" spans="2:7">
      <c r="B73" s="47"/>
      <c r="C73" s="58"/>
      <c r="D73" s="58"/>
      <c r="E73" s="58"/>
      <c r="F73" s="58"/>
      <c r="G73" s="58"/>
    </row>
    <row r="74" spans="2:7">
      <c r="B74" s="47"/>
      <c r="C74" s="58"/>
      <c r="D74" s="58"/>
      <c r="E74" s="58"/>
      <c r="F74" s="58"/>
      <c r="G74" s="58"/>
    </row>
    <row r="75" spans="2:7">
      <c r="B75" s="47"/>
      <c r="C75" s="58"/>
      <c r="D75" s="58"/>
      <c r="E75" s="58"/>
      <c r="F75" s="58"/>
      <c r="G75" s="58"/>
    </row>
    <row r="76" spans="2:7">
      <c r="B76" s="47"/>
      <c r="C76" s="58"/>
      <c r="D76" s="58"/>
      <c r="E76" s="58"/>
      <c r="F76" s="58"/>
      <c r="G76" s="58"/>
    </row>
    <row r="77" spans="2:7">
      <c r="B77" s="45"/>
    </row>
    <row r="78" spans="2:7">
      <c r="B78" s="30" t="s">
        <v>56</v>
      </c>
    </row>
    <row r="80" spans="2:7">
      <c r="B80" s="45"/>
    </row>
    <row r="81" spans="1:6" ht="24" customHeight="1">
      <c r="B81" s="32" t="s">
        <v>57</v>
      </c>
      <c r="C81" s="33" t="s">
        <v>58</v>
      </c>
      <c r="D81" s="33" t="s">
        <v>59</v>
      </c>
      <c r="E81" s="33" t="s">
        <v>60</v>
      </c>
      <c r="F81" s="33" t="s">
        <v>61</v>
      </c>
    </row>
    <row r="82" spans="1:6">
      <c r="B82" s="34" t="s">
        <v>62</v>
      </c>
      <c r="C82" s="59"/>
      <c r="D82" s="60"/>
      <c r="E82" s="60"/>
      <c r="F82" s="60">
        <v>0</v>
      </c>
    </row>
    <row r="83" spans="1:6" ht="15">
      <c r="B83" s="61" t="s">
        <v>63</v>
      </c>
      <c r="C83" s="41">
        <v>76423764.390000001</v>
      </c>
      <c r="D83" s="41">
        <v>76423764.390000001</v>
      </c>
      <c r="E83" s="41"/>
      <c r="F83" s="41">
        <v>0</v>
      </c>
    </row>
    <row r="84" spans="1:6">
      <c r="B84" s="36" t="s">
        <v>64</v>
      </c>
      <c r="C84" s="62"/>
      <c r="D84" s="41"/>
      <c r="E84" s="41"/>
      <c r="F84" s="41">
        <v>0</v>
      </c>
    </row>
    <row r="85" spans="1:6" ht="15">
      <c r="A85" s="6"/>
      <c r="B85" s="63" t="s">
        <v>65</v>
      </c>
      <c r="C85" s="64">
        <v>897292.85</v>
      </c>
      <c r="D85" s="64">
        <v>897292.85</v>
      </c>
      <c r="E85" s="64">
        <v>0</v>
      </c>
      <c r="F85" s="41"/>
    </row>
    <row r="86" spans="1:6">
      <c r="B86" s="36" t="s">
        <v>66</v>
      </c>
      <c r="C86" s="64">
        <v>845850.33</v>
      </c>
      <c r="D86" s="64">
        <v>845850.33</v>
      </c>
      <c r="E86" s="64">
        <v>0</v>
      </c>
      <c r="F86" s="41"/>
    </row>
    <row r="87" spans="1:6">
      <c r="B87" s="36" t="s">
        <v>67</v>
      </c>
      <c r="C87" s="64">
        <v>144255.28</v>
      </c>
      <c r="D87" s="64">
        <v>144255.28</v>
      </c>
      <c r="E87" s="64">
        <v>0</v>
      </c>
      <c r="F87" s="41"/>
    </row>
    <row r="88" spans="1:6">
      <c r="B88" s="36" t="s">
        <v>68</v>
      </c>
      <c r="C88" s="64">
        <v>5403819.7699999996</v>
      </c>
      <c r="D88" s="64">
        <v>5403819.7699999996</v>
      </c>
      <c r="E88" s="64">
        <v>0</v>
      </c>
      <c r="F88" s="41"/>
    </row>
    <row r="89" spans="1:6">
      <c r="B89" s="36" t="s">
        <v>69</v>
      </c>
      <c r="C89" s="64">
        <v>868900.3</v>
      </c>
      <c r="D89" s="64">
        <v>868900.3</v>
      </c>
      <c r="E89" s="64">
        <v>0</v>
      </c>
      <c r="F89" s="41"/>
    </row>
    <row r="90" spans="1:6">
      <c r="B90" s="36" t="s">
        <v>70</v>
      </c>
      <c r="C90" s="64">
        <v>113686.39999999999</v>
      </c>
      <c r="D90" s="64">
        <v>113686.39999999999</v>
      </c>
      <c r="E90" s="64">
        <v>0</v>
      </c>
      <c r="F90" s="41"/>
    </row>
    <row r="91" spans="1:6">
      <c r="B91" s="36" t="s">
        <v>71</v>
      </c>
      <c r="C91" s="64">
        <v>201493.91</v>
      </c>
      <c r="D91" s="64">
        <v>201493.91</v>
      </c>
      <c r="E91" s="64">
        <v>0</v>
      </c>
      <c r="F91" s="41"/>
    </row>
    <row r="92" spans="1:6">
      <c r="B92" s="36" t="s">
        <v>72</v>
      </c>
      <c r="C92" s="64">
        <v>335777.55</v>
      </c>
      <c r="D92" s="64">
        <v>335777.55</v>
      </c>
      <c r="E92" s="64">
        <v>0</v>
      </c>
      <c r="F92" s="41"/>
    </row>
    <row r="93" spans="1:6">
      <c r="B93" s="36" t="s">
        <v>73</v>
      </c>
      <c r="C93" s="64">
        <v>10873.12</v>
      </c>
      <c r="D93" s="64">
        <v>10873.12</v>
      </c>
      <c r="E93" s="64">
        <v>0</v>
      </c>
      <c r="F93" s="41"/>
    </row>
    <row r="94" spans="1:6">
      <c r="B94" s="36" t="s">
        <v>74</v>
      </c>
      <c r="C94" s="64">
        <v>1970767.05</v>
      </c>
      <c r="D94" s="64">
        <v>1970767.05</v>
      </c>
      <c r="E94" s="64">
        <v>0</v>
      </c>
      <c r="F94" s="41"/>
    </row>
    <row r="95" spans="1:6">
      <c r="B95" s="36" t="s">
        <v>75</v>
      </c>
      <c r="C95" s="64">
        <v>23610</v>
      </c>
      <c r="D95" s="64">
        <v>23610</v>
      </c>
      <c r="E95" s="64">
        <v>0</v>
      </c>
      <c r="F95" s="41"/>
    </row>
    <row r="96" spans="1:6">
      <c r="B96" s="36" t="s">
        <v>76</v>
      </c>
      <c r="C96" s="64">
        <v>926717</v>
      </c>
      <c r="D96" s="64">
        <v>926717</v>
      </c>
      <c r="E96" s="64">
        <v>0</v>
      </c>
      <c r="F96" s="41"/>
    </row>
    <row r="97" spans="2:6">
      <c r="B97" s="36" t="s">
        <v>77</v>
      </c>
      <c r="C97" s="64">
        <v>355932.44</v>
      </c>
      <c r="D97" s="64">
        <v>355932.44</v>
      </c>
      <c r="E97" s="64">
        <v>0</v>
      </c>
      <c r="F97" s="41"/>
    </row>
    <row r="98" spans="2:6">
      <c r="B98" s="36" t="s">
        <v>78</v>
      </c>
      <c r="C98" s="64">
        <v>2916377.83</v>
      </c>
      <c r="D98" s="64">
        <v>2916377.83</v>
      </c>
      <c r="E98" s="64">
        <v>0</v>
      </c>
      <c r="F98" s="41"/>
    </row>
    <row r="99" spans="2:6">
      <c r="B99" s="36" t="s">
        <v>79</v>
      </c>
      <c r="C99" s="64">
        <v>1288943.74</v>
      </c>
      <c r="D99" s="64">
        <v>1288943.74</v>
      </c>
      <c r="E99" s="64">
        <v>0</v>
      </c>
      <c r="F99" s="41"/>
    </row>
    <row r="100" spans="2:6">
      <c r="B100" s="36" t="s">
        <v>80</v>
      </c>
      <c r="C100" s="64">
        <v>1302550.76</v>
      </c>
      <c r="D100" s="64">
        <v>1302550.76</v>
      </c>
      <c r="E100" s="64">
        <v>0</v>
      </c>
      <c r="F100" s="41"/>
    </row>
    <row r="101" spans="2:6">
      <c r="B101" s="36" t="s">
        <v>81</v>
      </c>
      <c r="C101" s="64">
        <v>37100</v>
      </c>
      <c r="D101" s="64">
        <v>37100</v>
      </c>
      <c r="E101" s="64">
        <v>0</v>
      </c>
      <c r="F101" s="41"/>
    </row>
    <row r="102" spans="2:6">
      <c r="B102" s="36" t="s">
        <v>82</v>
      </c>
      <c r="C102" s="64">
        <v>250999</v>
      </c>
      <c r="D102" s="64">
        <v>250999</v>
      </c>
      <c r="E102" s="64">
        <v>0</v>
      </c>
      <c r="F102" s="41"/>
    </row>
    <row r="103" spans="2:6">
      <c r="B103" s="36" t="s">
        <v>83</v>
      </c>
      <c r="C103" s="64">
        <v>747218.5</v>
      </c>
      <c r="D103" s="64">
        <v>747218.5</v>
      </c>
      <c r="E103" s="64">
        <v>0</v>
      </c>
      <c r="F103" s="41"/>
    </row>
    <row r="104" spans="2:6">
      <c r="B104" s="36" t="s">
        <v>84</v>
      </c>
      <c r="C104" s="64">
        <v>103419.26</v>
      </c>
      <c r="D104" s="64">
        <v>103419.26</v>
      </c>
      <c r="E104" s="64">
        <v>0</v>
      </c>
      <c r="F104" s="41"/>
    </row>
    <row r="105" spans="2:6">
      <c r="B105" s="36" t="s">
        <v>85</v>
      </c>
      <c r="C105" s="64">
        <v>324362.07</v>
      </c>
      <c r="D105" s="64">
        <v>324362.07</v>
      </c>
      <c r="E105" s="64">
        <v>0</v>
      </c>
      <c r="F105" s="41"/>
    </row>
    <row r="106" spans="2:6">
      <c r="B106" s="36" t="s">
        <v>86</v>
      </c>
      <c r="C106" s="64">
        <v>21516.07</v>
      </c>
      <c r="D106" s="64">
        <v>21516.07</v>
      </c>
      <c r="E106" s="64">
        <v>0</v>
      </c>
      <c r="F106" s="41"/>
    </row>
    <row r="107" spans="2:6">
      <c r="B107" s="36" t="s">
        <v>87</v>
      </c>
      <c r="C107" s="64">
        <v>11600</v>
      </c>
      <c r="D107" s="64">
        <v>11600</v>
      </c>
      <c r="E107" s="64">
        <v>0</v>
      </c>
      <c r="F107" s="41"/>
    </row>
    <row r="108" spans="2:6">
      <c r="B108" s="36" t="s">
        <v>88</v>
      </c>
      <c r="C108" s="64">
        <v>2826826.4</v>
      </c>
      <c r="D108" s="64">
        <v>2826826.4</v>
      </c>
      <c r="E108" s="64">
        <v>0</v>
      </c>
      <c r="F108" s="41"/>
    </row>
    <row r="109" spans="2:6">
      <c r="B109" s="36" t="s">
        <v>89</v>
      </c>
      <c r="C109" s="64">
        <v>62978.17</v>
      </c>
      <c r="D109" s="64">
        <v>62978.17</v>
      </c>
      <c r="E109" s="64">
        <v>0</v>
      </c>
      <c r="F109" s="41"/>
    </row>
    <row r="110" spans="2:6">
      <c r="B110" s="36"/>
      <c r="C110" s="62"/>
      <c r="D110" s="41"/>
      <c r="E110" s="41"/>
      <c r="F110" s="41"/>
    </row>
    <row r="111" spans="2:6">
      <c r="B111" s="36" t="s">
        <v>90</v>
      </c>
      <c r="C111" s="64"/>
      <c r="D111" s="64"/>
      <c r="E111" s="64">
        <v>0</v>
      </c>
      <c r="F111" s="41"/>
    </row>
    <row r="112" spans="2:6">
      <c r="B112" s="36" t="s">
        <v>91</v>
      </c>
      <c r="C112" s="64">
        <v>-264068.28000000003</v>
      </c>
      <c r="D112" s="64">
        <v>-264068.28000000003</v>
      </c>
      <c r="E112" s="64">
        <v>0</v>
      </c>
      <c r="F112" s="41"/>
    </row>
    <row r="113" spans="2:6">
      <c r="B113" s="36" t="s">
        <v>92</v>
      </c>
      <c r="C113" s="64">
        <v>-51682.35</v>
      </c>
      <c r="D113" s="64">
        <v>-51682.35</v>
      </c>
      <c r="E113" s="64">
        <v>0</v>
      </c>
      <c r="F113" s="41"/>
    </row>
    <row r="114" spans="2:6">
      <c r="B114" s="36" t="s">
        <v>93</v>
      </c>
      <c r="C114" s="64">
        <v>-3587425.23</v>
      </c>
      <c r="D114" s="64">
        <v>-3587425.23</v>
      </c>
      <c r="E114" s="64">
        <v>0</v>
      </c>
      <c r="F114" s="41"/>
    </row>
    <row r="115" spans="2:6">
      <c r="B115" s="36" t="s">
        <v>94</v>
      </c>
      <c r="C115" s="64">
        <v>-18011.8</v>
      </c>
      <c r="D115" s="64">
        <v>-18011.8</v>
      </c>
      <c r="E115" s="64">
        <v>0</v>
      </c>
      <c r="F115" s="41"/>
    </row>
    <row r="116" spans="2:6">
      <c r="B116" s="36" t="s">
        <v>95</v>
      </c>
      <c r="C116" s="64">
        <v>-36556.06</v>
      </c>
      <c r="D116" s="64">
        <v>-36556.06</v>
      </c>
      <c r="E116" s="64">
        <v>0</v>
      </c>
      <c r="F116" s="41"/>
    </row>
    <row r="117" spans="2:6">
      <c r="B117" s="36" t="s">
        <v>96</v>
      </c>
      <c r="C117" s="64">
        <v>-3249.99</v>
      </c>
      <c r="D117" s="64">
        <v>-3249.99</v>
      </c>
      <c r="E117" s="64">
        <v>0</v>
      </c>
      <c r="F117" s="41"/>
    </row>
    <row r="118" spans="2:6">
      <c r="B118" s="36" t="s">
        <v>97</v>
      </c>
      <c r="C118" s="64">
        <v>-102333.51</v>
      </c>
      <c r="D118" s="64">
        <v>-102333.51</v>
      </c>
      <c r="E118" s="64">
        <v>0</v>
      </c>
      <c r="F118" s="41"/>
    </row>
    <row r="119" spans="2:6">
      <c r="B119" s="36" t="s">
        <v>98</v>
      </c>
      <c r="C119" s="64">
        <v>-92671.7</v>
      </c>
      <c r="D119" s="64">
        <v>-92671.7</v>
      </c>
      <c r="E119" s="64">
        <v>0</v>
      </c>
      <c r="F119" s="41"/>
    </row>
    <row r="120" spans="2:6">
      <c r="B120" s="36" t="s">
        <v>99</v>
      </c>
      <c r="C120" s="64">
        <v>-2766715.13</v>
      </c>
      <c r="D120" s="64">
        <v>-2766715.13</v>
      </c>
      <c r="E120" s="64">
        <v>0</v>
      </c>
      <c r="F120" s="41"/>
    </row>
    <row r="121" spans="2:6">
      <c r="B121" s="36" t="s">
        <v>100</v>
      </c>
      <c r="C121" s="64">
        <v>-554120.32999999996</v>
      </c>
      <c r="D121" s="64">
        <v>-554120.32999999996</v>
      </c>
      <c r="E121" s="64">
        <v>0</v>
      </c>
      <c r="F121" s="41"/>
    </row>
    <row r="122" spans="2:6">
      <c r="B122" s="36" t="s">
        <v>101</v>
      </c>
      <c r="C122" s="64">
        <v>-18550</v>
      </c>
      <c r="D122" s="64">
        <v>-18550</v>
      </c>
      <c r="E122" s="64">
        <v>0</v>
      </c>
      <c r="F122" s="41"/>
    </row>
    <row r="123" spans="2:6">
      <c r="B123" s="36" t="s">
        <v>102</v>
      </c>
      <c r="C123" s="64">
        <v>-144501.13</v>
      </c>
      <c r="D123" s="64">
        <v>-144501.13</v>
      </c>
      <c r="E123" s="64">
        <v>0</v>
      </c>
      <c r="F123" s="41">
        <v>0</v>
      </c>
    </row>
    <row r="124" spans="2:6">
      <c r="B124" s="36" t="s">
        <v>103</v>
      </c>
      <c r="C124" s="64">
        <v>-26599.15</v>
      </c>
      <c r="D124" s="64">
        <v>-26599.15</v>
      </c>
      <c r="E124" s="64">
        <v>0</v>
      </c>
      <c r="F124" s="41">
        <v>0</v>
      </c>
    </row>
    <row r="125" spans="2:6">
      <c r="B125" s="65" t="s">
        <v>104</v>
      </c>
      <c r="C125" s="44">
        <v>-776294.78</v>
      </c>
      <c r="D125" s="44">
        <v>-776294.78</v>
      </c>
      <c r="E125" s="44">
        <v>0</v>
      </c>
      <c r="F125" s="44">
        <v>0</v>
      </c>
    </row>
    <row r="126" spans="2:6" ht="18" customHeight="1">
      <c r="C126" s="42">
        <f>SUM(C83:C125)</f>
        <v>89973852.749999985</v>
      </c>
      <c r="D126" s="42">
        <f>SUM(D83:D125)</f>
        <v>89973852.749999985</v>
      </c>
      <c r="E126" s="33">
        <f t="shared" ref="E126" si="2">SUM(E124:E125)</f>
        <v>0</v>
      </c>
      <c r="F126" s="66"/>
    </row>
    <row r="129" spans="2:6" ht="21.75" customHeight="1">
      <c r="B129" s="32" t="s">
        <v>105</v>
      </c>
      <c r="C129" s="33" t="s">
        <v>58</v>
      </c>
      <c r="D129" s="33" t="s">
        <v>59</v>
      </c>
      <c r="E129" s="33" t="s">
        <v>60</v>
      </c>
      <c r="F129" s="33" t="s">
        <v>61</v>
      </c>
    </row>
    <row r="130" spans="2:6">
      <c r="B130" s="34" t="s">
        <v>106</v>
      </c>
      <c r="C130" s="35"/>
      <c r="D130" s="35"/>
      <c r="E130" s="35"/>
      <c r="F130" s="35"/>
    </row>
    <row r="131" spans="2:6">
      <c r="B131" s="36" t="s">
        <v>107</v>
      </c>
      <c r="C131" s="67">
        <v>2851.04</v>
      </c>
      <c r="D131" s="67">
        <v>2851.04</v>
      </c>
      <c r="E131" s="37"/>
      <c r="F131" s="37"/>
    </row>
    <row r="132" spans="2:6">
      <c r="B132" s="36" t="s">
        <v>108</v>
      </c>
      <c r="C132" s="37"/>
      <c r="D132" s="37"/>
      <c r="E132" s="37"/>
      <c r="F132" s="37"/>
    </row>
    <row r="133" spans="2:6">
      <c r="B133" s="36"/>
      <c r="C133" s="37"/>
      <c r="D133" s="37"/>
      <c r="E133" s="37"/>
      <c r="F133" s="37"/>
    </row>
    <row r="134" spans="2:6">
      <c r="B134" s="36" t="s">
        <v>90</v>
      </c>
      <c r="C134" s="37"/>
      <c r="D134" s="37"/>
      <c r="E134" s="37"/>
      <c r="F134" s="37"/>
    </row>
    <row r="135" spans="2:6" ht="15">
      <c r="B135" s="68"/>
      <c r="C135" s="39"/>
      <c r="D135" s="39"/>
      <c r="E135" s="39"/>
      <c r="F135" s="39"/>
    </row>
    <row r="136" spans="2:6" ht="16.5" customHeight="1">
      <c r="C136" s="33">
        <f>SUM(C134:C135)</f>
        <v>0</v>
      </c>
      <c r="D136" s="33">
        <f t="shared" ref="D136:E136" si="3">SUM(D134:D135)</f>
        <v>0</v>
      </c>
      <c r="E136" s="33">
        <f t="shared" si="3"/>
        <v>0</v>
      </c>
      <c r="F136" s="66"/>
    </row>
    <row r="139" spans="2:6" ht="27" customHeight="1">
      <c r="B139" s="32" t="s">
        <v>109</v>
      </c>
      <c r="C139" s="33" t="s">
        <v>20</v>
      </c>
    </row>
    <row r="140" spans="2:6">
      <c r="B140" s="34" t="s">
        <v>110</v>
      </c>
      <c r="C140" s="35"/>
    </row>
    <row r="141" spans="2:6">
      <c r="B141" s="36"/>
      <c r="C141" s="37" t="s">
        <v>111</v>
      </c>
    </row>
    <row r="142" spans="2:6">
      <c r="B142" s="38"/>
      <c r="C142" s="39"/>
    </row>
    <row r="143" spans="2:6" ht="15" customHeight="1">
      <c r="C143" s="33">
        <f>SUM(C141:C142)</f>
        <v>0</v>
      </c>
    </row>
    <row r="144" spans="2:6" ht="15">
      <c r="B144"/>
    </row>
    <row r="146" spans="2:6" ht="22.5" customHeight="1">
      <c r="B146" s="69" t="s">
        <v>112</v>
      </c>
      <c r="C146" s="70" t="s">
        <v>20</v>
      </c>
      <c r="D146" s="71" t="s">
        <v>113</v>
      </c>
    </row>
    <row r="147" spans="2:6">
      <c r="B147" s="72"/>
      <c r="C147" s="73"/>
      <c r="D147" s="74"/>
    </row>
    <row r="148" spans="2:6">
      <c r="B148" s="75" t="s">
        <v>114</v>
      </c>
      <c r="C148" s="76">
        <v>1827</v>
      </c>
      <c r="D148" s="77"/>
    </row>
    <row r="149" spans="2:6">
      <c r="B149" s="7"/>
      <c r="C149" s="78"/>
      <c r="D149" s="78"/>
    </row>
    <row r="150" spans="2:6">
      <c r="B150" s="7"/>
      <c r="C150" s="78"/>
      <c r="D150" s="78"/>
    </row>
    <row r="151" spans="2:6">
      <c r="B151" s="8"/>
      <c r="C151" s="79"/>
      <c r="D151" s="79"/>
    </row>
    <row r="152" spans="2:6" ht="14.25" customHeight="1">
      <c r="C152" s="42">
        <v>1827</v>
      </c>
      <c r="D152" s="33"/>
    </row>
    <row r="156" spans="2:6">
      <c r="B156" s="26" t="s">
        <v>10</v>
      </c>
    </row>
    <row r="158" spans="2:6" ht="20.25" customHeight="1">
      <c r="B158" s="69" t="s">
        <v>115</v>
      </c>
      <c r="C158" s="70" t="s">
        <v>20</v>
      </c>
      <c r="D158" s="33" t="s">
        <v>35</v>
      </c>
      <c r="E158" s="33" t="s">
        <v>36</v>
      </c>
      <c r="F158" s="33" t="s">
        <v>37</v>
      </c>
    </row>
    <row r="159" spans="2:6">
      <c r="B159" s="34" t="s">
        <v>116</v>
      </c>
      <c r="C159" s="60"/>
      <c r="D159" s="60"/>
      <c r="E159" s="60"/>
      <c r="F159" s="60"/>
    </row>
    <row r="160" spans="2:6">
      <c r="B160" s="36" t="s">
        <v>117</v>
      </c>
      <c r="C160" s="64">
        <v>781.29</v>
      </c>
      <c r="D160" s="64">
        <v>781.29</v>
      </c>
      <c r="E160" s="41"/>
      <c r="F160" s="41"/>
    </row>
    <row r="161" spans="2:6">
      <c r="B161" s="36" t="s">
        <v>118</v>
      </c>
      <c r="C161" s="64">
        <v>-9823.2900000000009</v>
      </c>
      <c r="D161" s="64">
        <v>-9823.2900000000009</v>
      </c>
      <c r="E161" s="41"/>
      <c r="F161" s="41"/>
    </row>
    <row r="162" spans="2:6">
      <c r="B162" s="36" t="s">
        <v>119</v>
      </c>
      <c r="C162" s="64">
        <v>221689.37</v>
      </c>
      <c r="D162" s="64">
        <v>221689.37</v>
      </c>
      <c r="E162" s="41"/>
      <c r="F162" s="41"/>
    </row>
    <row r="163" spans="2:6">
      <c r="B163" s="36" t="s">
        <v>120</v>
      </c>
      <c r="C163" s="64">
        <v>623.47</v>
      </c>
      <c r="D163" s="64">
        <v>623.47</v>
      </c>
      <c r="E163" s="41"/>
      <c r="F163" s="41"/>
    </row>
    <row r="164" spans="2:6">
      <c r="B164" s="36" t="s">
        <v>121</v>
      </c>
      <c r="C164" s="64">
        <v>-6366.69</v>
      </c>
      <c r="D164" s="64">
        <v>-6366.69</v>
      </c>
      <c r="E164" s="41"/>
      <c r="F164" s="41"/>
    </row>
    <row r="165" spans="2:6">
      <c r="B165" s="36" t="s">
        <v>122</v>
      </c>
      <c r="C165" s="64">
        <v>29764.86</v>
      </c>
      <c r="D165" s="64">
        <v>29764.86</v>
      </c>
      <c r="E165" s="41"/>
      <c r="F165" s="41"/>
    </row>
    <row r="166" spans="2:6">
      <c r="B166" s="36" t="s">
        <v>123</v>
      </c>
      <c r="C166" s="64">
        <v>560.38</v>
      </c>
      <c r="D166" s="64">
        <v>560.38</v>
      </c>
      <c r="E166" s="41"/>
      <c r="F166" s="41"/>
    </row>
    <row r="167" spans="2:6">
      <c r="B167" s="36" t="s">
        <v>124</v>
      </c>
      <c r="C167" s="64">
        <v>720</v>
      </c>
      <c r="D167" s="64">
        <v>720</v>
      </c>
      <c r="E167" s="41"/>
      <c r="F167" s="41"/>
    </row>
    <row r="168" spans="2:6">
      <c r="B168" s="36" t="s">
        <v>125</v>
      </c>
      <c r="C168" s="64">
        <v>857.81</v>
      </c>
      <c r="D168" s="64">
        <v>857.81</v>
      </c>
      <c r="E168" s="41"/>
      <c r="F168" s="41"/>
    </row>
    <row r="169" spans="2:6">
      <c r="B169" s="36" t="s">
        <v>126</v>
      </c>
      <c r="C169" s="64">
        <v>0.04</v>
      </c>
      <c r="D169" s="64">
        <v>0.04</v>
      </c>
      <c r="E169" s="41"/>
      <c r="F169" s="41"/>
    </row>
    <row r="170" spans="2:6">
      <c r="B170" s="36" t="s">
        <v>127</v>
      </c>
      <c r="C170" s="64">
        <v>4388.99</v>
      </c>
      <c r="D170" s="64">
        <v>4388.99</v>
      </c>
      <c r="E170" s="41"/>
      <c r="F170" s="41"/>
    </row>
    <row r="171" spans="2:6">
      <c r="B171" s="36" t="s">
        <v>128</v>
      </c>
      <c r="C171" s="64">
        <v>0.66</v>
      </c>
      <c r="D171" s="64">
        <v>0.66</v>
      </c>
      <c r="E171" s="41"/>
      <c r="F171" s="41"/>
    </row>
    <row r="172" spans="2:6">
      <c r="B172" s="36" t="s">
        <v>129</v>
      </c>
      <c r="C172" s="64">
        <v>812.95</v>
      </c>
      <c r="D172" s="64">
        <v>812.95</v>
      </c>
      <c r="E172" s="41"/>
      <c r="F172" s="41"/>
    </row>
    <row r="173" spans="2:6">
      <c r="B173" s="36" t="s">
        <v>130</v>
      </c>
      <c r="C173" s="64">
        <v>306.77</v>
      </c>
      <c r="D173" s="64">
        <v>306.77</v>
      </c>
      <c r="E173" s="41"/>
      <c r="F173" s="41"/>
    </row>
    <row r="174" spans="2:6">
      <c r="B174" s="36" t="s">
        <v>131</v>
      </c>
      <c r="C174" s="64">
        <v>800</v>
      </c>
      <c r="D174" s="64">
        <v>800</v>
      </c>
      <c r="E174" s="41"/>
      <c r="F174" s="41"/>
    </row>
    <row r="175" spans="2:6">
      <c r="B175" s="38" t="s">
        <v>132</v>
      </c>
      <c r="C175" s="80">
        <v>604647.75</v>
      </c>
      <c r="D175" s="80">
        <v>604647.75</v>
      </c>
      <c r="E175" s="44"/>
      <c r="F175" s="44"/>
    </row>
    <row r="176" spans="2:6" ht="16.5" customHeight="1">
      <c r="C176" s="81">
        <f>SUM(C160:C175)</f>
        <v>849764.36</v>
      </c>
      <c r="D176" s="81">
        <f>SUM(D160:D175)</f>
        <v>849764.36</v>
      </c>
      <c r="E176" s="33">
        <f t="shared" ref="E176:F176" si="4">SUM(E173:E175)</f>
        <v>0</v>
      </c>
      <c r="F176" s="33">
        <f t="shared" si="4"/>
        <v>0</v>
      </c>
    </row>
    <row r="180" spans="2:5" ht="20.25" customHeight="1">
      <c r="B180" s="69" t="s">
        <v>133</v>
      </c>
      <c r="C180" s="70" t="s">
        <v>20</v>
      </c>
      <c r="D180" s="33" t="s">
        <v>134</v>
      </c>
      <c r="E180" s="33" t="s">
        <v>113</v>
      </c>
    </row>
    <row r="181" spans="2:5">
      <c r="B181" s="82" t="s">
        <v>135</v>
      </c>
      <c r="C181" s="83"/>
      <c r="D181" s="84"/>
      <c r="E181" s="85"/>
    </row>
    <row r="182" spans="2:5">
      <c r="B182" s="86"/>
      <c r="C182" s="87"/>
      <c r="D182" s="88"/>
      <c r="E182" s="89"/>
    </row>
    <row r="183" spans="2:5">
      <c r="B183" s="90"/>
      <c r="C183" s="91"/>
      <c r="D183" s="92"/>
      <c r="E183" s="93"/>
    </row>
    <row r="184" spans="2:5" ht="16.5" customHeight="1">
      <c r="C184" s="33">
        <f>SUM(C182:C183)</f>
        <v>0</v>
      </c>
      <c r="D184" s="161"/>
      <c r="E184" s="162"/>
    </row>
    <row r="187" spans="2:5" ht="27.75" customHeight="1">
      <c r="B187" s="69" t="s">
        <v>136</v>
      </c>
      <c r="C187" s="70" t="s">
        <v>20</v>
      </c>
      <c r="D187" s="33" t="s">
        <v>134</v>
      </c>
      <c r="E187" s="33" t="s">
        <v>113</v>
      </c>
    </row>
    <row r="188" spans="2:5">
      <c r="B188" s="82" t="s">
        <v>137</v>
      </c>
      <c r="C188" s="83"/>
      <c r="D188" s="84"/>
      <c r="E188" s="85"/>
    </row>
    <row r="189" spans="2:5">
      <c r="B189" s="86"/>
      <c r="C189" s="87"/>
      <c r="D189" s="88"/>
      <c r="E189" s="89"/>
    </row>
    <row r="190" spans="2:5">
      <c r="B190" s="90"/>
      <c r="C190" s="91"/>
      <c r="D190" s="92"/>
      <c r="E190" s="93"/>
    </row>
    <row r="191" spans="2:5" ht="15" customHeight="1">
      <c r="C191" s="33">
        <f>SUM(C189:C190)</f>
        <v>0</v>
      </c>
      <c r="D191" s="161"/>
      <c r="E191" s="162"/>
    </row>
    <row r="192" spans="2:5" ht="15">
      <c r="B192"/>
    </row>
    <row r="194" spans="2:5" ht="24" customHeight="1">
      <c r="B194" s="69" t="s">
        <v>138</v>
      </c>
      <c r="C194" s="70" t="s">
        <v>20</v>
      </c>
      <c r="D194" s="33" t="s">
        <v>134</v>
      </c>
      <c r="E194" s="33" t="s">
        <v>113</v>
      </c>
    </row>
    <row r="195" spans="2:5">
      <c r="B195" s="82" t="s">
        <v>139</v>
      </c>
      <c r="C195" s="83"/>
      <c r="D195" s="84"/>
      <c r="E195" s="85"/>
    </row>
    <row r="196" spans="2:5">
      <c r="B196" s="86"/>
      <c r="C196" s="87"/>
      <c r="D196" s="88"/>
      <c r="E196" s="89"/>
    </row>
    <row r="197" spans="2:5">
      <c r="B197" s="90"/>
      <c r="C197" s="91"/>
      <c r="D197" s="92"/>
      <c r="E197" s="93"/>
    </row>
    <row r="198" spans="2:5" ht="16.5" customHeight="1">
      <c r="C198" s="33">
        <f>SUM(C196:C197)</f>
        <v>0</v>
      </c>
      <c r="D198" s="161"/>
      <c r="E198" s="162"/>
    </row>
    <row r="201" spans="2:5" ht="24" customHeight="1">
      <c r="B201" s="69" t="s">
        <v>140</v>
      </c>
      <c r="C201" s="70" t="s">
        <v>20</v>
      </c>
      <c r="D201" s="94" t="s">
        <v>134</v>
      </c>
      <c r="E201" s="94" t="s">
        <v>49</v>
      </c>
    </row>
    <row r="202" spans="2:5">
      <c r="B202" s="82" t="s">
        <v>141</v>
      </c>
      <c r="C202" s="35"/>
      <c r="D202" s="35">
        <v>0</v>
      </c>
      <c r="E202" s="35">
        <v>0</v>
      </c>
    </row>
    <row r="203" spans="2:5">
      <c r="B203" s="36"/>
      <c r="C203" s="37"/>
      <c r="D203" s="37">
        <v>0</v>
      </c>
      <c r="E203" s="37">
        <v>0</v>
      </c>
    </row>
    <row r="204" spans="2:5">
      <c r="B204" s="38"/>
      <c r="C204" s="95"/>
      <c r="D204" s="95">
        <v>0</v>
      </c>
      <c r="E204" s="95">
        <v>0</v>
      </c>
    </row>
    <row r="205" spans="2:5" ht="18.75" customHeight="1">
      <c r="C205" s="33">
        <f>SUM(C203:C204)</f>
        <v>0</v>
      </c>
      <c r="D205" s="161"/>
      <c r="E205" s="162"/>
    </row>
    <row r="209" spans="2:5">
      <c r="B209" s="26" t="s">
        <v>142</v>
      </c>
    </row>
    <row r="210" spans="2:5">
      <c r="B210" s="26"/>
    </row>
    <row r="211" spans="2:5" ht="24.95" customHeight="1">
      <c r="B211" s="26" t="s">
        <v>143</v>
      </c>
    </row>
    <row r="213" spans="2:5" ht="24" customHeight="1">
      <c r="B213" s="96" t="s">
        <v>144</v>
      </c>
      <c r="C213" s="97" t="s">
        <v>20</v>
      </c>
      <c r="D213" s="33" t="s">
        <v>145</v>
      </c>
      <c r="E213" s="33" t="s">
        <v>49</v>
      </c>
    </row>
    <row r="214" spans="2:5">
      <c r="B214" s="34" t="s">
        <v>146</v>
      </c>
      <c r="C214" s="60"/>
      <c r="D214" s="60"/>
      <c r="E214" s="60"/>
    </row>
    <row r="215" spans="2:5">
      <c r="B215" s="36" t="s">
        <v>147</v>
      </c>
      <c r="C215" s="41">
        <v>39200</v>
      </c>
      <c r="D215" s="41"/>
      <c r="E215" s="41"/>
    </row>
    <row r="216" spans="2:5">
      <c r="B216" s="36" t="s">
        <v>148</v>
      </c>
      <c r="C216" s="41">
        <v>420</v>
      </c>
      <c r="D216" s="41"/>
      <c r="E216" s="41"/>
    </row>
    <row r="217" spans="2:5">
      <c r="B217" s="36" t="s">
        <v>149</v>
      </c>
      <c r="C217" s="41">
        <v>14720</v>
      </c>
      <c r="D217" s="41"/>
      <c r="E217" s="41"/>
    </row>
    <row r="218" spans="2:5">
      <c r="B218" s="36" t="s">
        <v>150</v>
      </c>
      <c r="C218" s="41">
        <v>378</v>
      </c>
      <c r="D218" s="41"/>
      <c r="E218" s="41"/>
    </row>
    <row r="219" spans="2:5">
      <c r="B219" s="36" t="s">
        <v>151</v>
      </c>
      <c r="C219" s="41">
        <v>2500</v>
      </c>
      <c r="D219" s="41"/>
      <c r="E219" s="41"/>
    </row>
    <row r="220" spans="2:5" ht="25.5">
      <c r="B220" s="98" t="s">
        <v>152</v>
      </c>
      <c r="C220" s="41">
        <v>0</v>
      </c>
      <c r="D220" s="41"/>
      <c r="E220" s="41"/>
    </row>
    <row r="221" spans="2:5">
      <c r="B221" s="98" t="s">
        <v>153</v>
      </c>
      <c r="C221" s="41">
        <v>2470467</v>
      </c>
      <c r="D221" s="41"/>
      <c r="E221" s="41"/>
    </row>
    <row r="222" spans="2:5">
      <c r="B222" s="98" t="s">
        <v>154</v>
      </c>
      <c r="C222" s="41">
        <v>231282</v>
      </c>
      <c r="D222" s="41"/>
      <c r="E222" s="41"/>
    </row>
    <row r="223" spans="2:5">
      <c r="B223" s="98" t="s">
        <v>155</v>
      </c>
      <c r="C223" s="41">
        <v>345033</v>
      </c>
      <c r="D223" s="41"/>
      <c r="E223" s="41"/>
    </row>
    <row r="224" spans="2:5">
      <c r="B224" s="98" t="s">
        <v>156</v>
      </c>
      <c r="C224" s="41">
        <v>2320628.38</v>
      </c>
      <c r="D224" s="41"/>
      <c r="E224" s="41"/>
    </row>
    <row r="225" spans="2:5">
      <c r="B225" s="98" t="s">
        <v>157</v>
      </c>
      <c r="C225" s="41">
        <v>131721</v>
      </c>
      <c r="D225" s="41"/>
      <c r="E225" s="41"/>
    </row>
    <row r="226" spans="2:5">
      <c r="B226" s="98" t="s">
        <v>158</v>
      </c>
      <c r="C226" s="41">
        <v>624878.11</v>
      </c>
      <c r="D226" s="41"/>
      <c r="E226" s="41"/>
    </row>
    <row r="227" spans="2:5">
      <c r="B227" s="38" t="s">
        <v>159</v>
      </c>
      <c r="C227" s="44">
        <v>40000</v>
      </c>
      <c r="D227" s="44"/>
      <c r="E227" s="44"/>
    </row>
    <row r="228" spans="2:5" ht="15.75" customHeight="1">
      <c r="C228" s="42">
        <f>SUM(C216:C227)</f>
        <v>6182027.4900000002</v>
      </c>
      <c r="D228" s="161"/>
      <c r="E228" s="162"/>
    </row>
    <row r="231" spans="2:5" ht="24.75" customHeight="1">
      <c r="B231" s="96" t="s">
        <v>160</v>
      </c>
      <c r="C231" s="97" t="s">
        <v>20</v>
      </c>
      <c r="D231" s="33" t="s">
        <v>145</v>
      </c>
      <c r="E231" s="33" t="s">
        <v>49</v>
      </c>
    </row>
    <row r="232" spans="2:5" ht="25.5">
      <c r="B232" s="99" t="s">
        <v>161</v>
      </c>
      <c r="C232" s="60"/>
      <c r="D232" s="60"/>
      <c r="E232" s="60"/>
    </row>
    <row r="233" spans="2:5">
      <c r="B233" s="36" t="s">
        <v>162</v>
      </c>
      <c r="C233" s="64">
        <v>1603.47</v>
      </c>
      <c r="D233" s="41"/>
      <c r="E233" s="41"/>
    </row>
    <row r="234" spans="2:5">
      <c r="B234" s="36"/>
      <c r="C234" s="41"/>
      <c r="D234" s="41"/>
      <c r="E234" s="41"/>
    </row>
    <row r="235" spans="2:5">
      <c r="B235" s="38"/>
      <c r="C235" s="44"/>
      <c r="D235" s="44"/>
      <c r="E235" s="44"/>
    </row>
    <row r="236" spans="2:5" ht="16.5" customHeight="1">
      <c r="C236" s="42">
        <f>SUM(C233:C235)</f>
        <v>1603.47</v>
      </c>
      <c r="D236" s="161"/>
      <c r="E236" s="162"/>
    </row>
    <row r="240" spans="2:5" ht="20.100000000000001" customHeight="1">
      <c r="B240" s="26" t="s">
        <v>2</v>
      </c>
    </row>
    <row r="242" spans="2:5" ht="26.25" customHeight="1">
      <c r="B242" s="96" t="s">
        <v>163</v>
      </c>
      <c r="C242" s="97" t="s">
        <v>20</v>
      </c>
      <c r="D242" s="33" t="s">
        <v>164</v>
      </c>
      <c r="E242" s="33" t="s">
        <v>165</v>
      </c>
    </row>
    <row r="243" spans="2:5">
      <c r="B243" s="34" t="s">
        <v>166</v>
      </c>
      <c r="C243" s="60">
        <v>2425308.29</v>
      </c>
      <c r="D243" s="60">
        <v>0.63355615505250262</v>
      </c>
      <c r="E243" s="60">
        <v>0</v>
      </c>
    </row>
    <row r="244" spans="2:5">
      <c r="B244" s="36" t="s">
        <v>167</v>
      </c>
      <c r="C244" s="41">
        <v>59660.1</v>
      </c>
      <c r="D244" s="41">
        <v>1.5584832543514627E-2</v>
      </c>
      <c r="E244" s="41"/>
    </row>
    <row r="245" spans="2:5">
      <c r="B245" s="36" t="s">
        <v>168</v>
      </c>
      <c r="C245" s="41">
        <v>4565.01</v>
      </c>
      <c r="D245" s="41">
        <v>1.1925041427934199E-3</v>
      </c>
      <c r="E245" s="41"/>
    </row>
    <row r="246" spans="2:5">
      <c r="B246" s="36" t="s">
        <v>169</v>
      </c>
      <c r="C246" s="41">
        <v>42993.57</v>
      </c>
      <c r="D246" s="41">
        <v>1.1231083905288026E-2</v>
      </c>
      <c r="E246" s="41"/>
    </row>
    <row r="247" spans="2:5">
      <c r="B247" s="36" t="s">
        <v>170</v>
      </c>
      <c r="C247" s="41">
        <v>246593.57</v>
      </c>
      <c r="D247" s="41">
        <v>6.4416913393665995E-2</v>
      </c>
      <c r="E247" s="41"/>
    </row>
    <row r="248" spans="2:5">
      <c r="B248" s="36" t="s">
        <v>171</v>
      </c>
      <c r="C248" s="41">
        <v>152605.45000000001</v>
      </c>
      <c r="D248" s="41">
        <v>3.9864673097726865E-2</v>
      </c>
      <c r="E248" s="41"/>
    </row>
    <row r="249" spans="2:5">
      <c r="B249" s="36" t="s">
        <v>172</v>
      </c>
      <c r="C249" s="41">
        <v>157151.03</v>
      </c>
      <c r="D249" s="41">
        <v>4.1052101598737574E-2</v>
      </c>
      <c r="E249" s="41"/>
    </row>
    <row r="250" spans="2:5">
      <c r="B250" s="36" t="s">
        <v>173</v>
      </c>
      <c r="C250" s="41">
        <v>157004.04999999999</v>
      </c>
      <c r="D250" s="41">
        <v>4.1013706445406521E-2</v>
      </c>
      <c r="E250" s="41"/>
    </row>
    <row r="251" spans="2:5">
      <c r="B251" s="36" t="s">
        <v>174</v>
      </c>
      <c r="C251" s="41">
        <v>131472</v>
      </c>
      <c r="D251" s="41">
        <v>3.4344044079057112E-2</v>
      </c>
      <c r="E251" s="41"/>
    </row>
    <row r="252" spans="2:5">
      <c r="B252" s="36" t="s">
        <v>175</v>
      </c>
      <c r="C252" s="41">
        <v>4884.8999999999996</v>
      </c>
      <c r="D252" s="41">
        <v>1.2760680671305379E-3</v>
      </c>
      <c r="E252" s="41"/>
    </row>
    <row r="253" spans="2:5">
      <c r="B253" s="36" t="s">
        <v>176</v>
      </c>
      <c r="C253" s="41">
        <v>450</v>
      </c>
      <c r="D253" s="41">
        <v>1.1755217715997094E-4</v>
      </c>
      <c r="E253" s="41"/>
    </row>
    <row r="254" spans="2:5">
      <c r="B254" s="36" t="s">
        <v>177</v>
      </c>
      <c r="C254" s="41">
        <v>24355.68</v>
      </c>
      <c r="D254" s="41">
        <v>6.3623626893590246E-3</v>
      </c>
      <c r="E254" s="41"/>
    </row>
    <row r="255" spans="2:5">
      <c r="B255" s="36" t="s">
        <v>178</v>
      </c>
      <c r="C255" s="41">
        <v>46609</v>
      </c>
      <c r="D255" s="41">
        <v>1.217553205610908E-2</v>
      </c>
      <c r="E255" s="41"/>
    </row>
    <row r="256" spans="2:5">
      <c r="B256" s="36" t="s">
        <v>179</v>
      </c>
      <c r="C256" s="41">
        <v>14191</v>
      </c>
      <c r="D256" s="41">
        <v>3.7070732135047724E-3</v>
      </c>
      <c r="E256" s="41"/>
    </row>
    <row r="257" spans="2:5">
      <c r="B257" s="36" t="s">
        <v>180</v>
      </c>
      <c r="C257" s="41">
        <v>68757.78</v>
      </c>
      <c r="D257" s="41">
        <v>1.796139274596957E-2</v>
      </c>
      <c r="E257" s="41"/>
    </row>
    <row r="258" spans="2:5">
      <c r="B258" s="36" t="s">
        <v>181</v>
      </c>
      <c r="C258" s="41">
        <v>3357</v>
      </c>
      <c r="D258" s="41">
        <v>8.7693924161338325E-4</v>
      </c>
      <c r="E258" s="41"/>
    </row>
    <row r="259" spans="2:5">
      <c r="B259" s="36" t="s">
        <v>182</v>
      </c>
      <c r="C259" s="41">
        <v>900</v>
      </c>
      <c r="D259" s="41">
        <v>2.3510435431994188E-4</v>
      </c>
      <c r="E259" s="41"/>
    </row>
    <row r="260" spans="2:5">
      <c r="B260" s="36" t="s">
        <v>183</v>
      </c>
      <c r="C260" s="41">
        <v>74116.899999999994</v>
      </c>
      <c r="D260" s="41">
        <v>1.9361339909661889E-2</v>
      </c>
      <c r="E260" s="41"/>
    </row>
    <row r="261" spans="2:5">
      <c r="B261" s="36" t="s">
        <v>184</v>
      </c>
      <c r="C261" s="41">
        <v>6264</v>
      </c>
      <c r="D261" s="41">
        <v>1.6363263060667956E-3</v>
      </c>
      <c r="E261" s="41"/>
    </row>
    <row r="262" spans="2:5">
      <c r="B262" s="36" t="s">
        <v>185</v>
      </c>
      <c r="C262" s="41">
        <v>4074.4</v>
      </c>
      <c r="D262" s="41">
        <v>1.0643435347124125E-3</v>
      </c>
      <c r="E262" s="41"/>
    </row>
    <row r="263" spans="2:5">
      <c r="B263" s="36" t="s">
        <v>186</v>
      </c>
      <c r="C263" s="41">
        <v>128305.4</v>
      </c>
      <c r="D263" s="41">
        <v>3.3516842469735408E-2</v>
      </c>
      <c r="E263" s="41"/>
    </row>
    <row r="264" spans="2:5">
      <c r="B264" s="36" t="s">
        <v>187</v>
      </c>
      <c r="C264" s="41">
        <v>4311</v>
      </c>
      <c r="D264" s="41">
        <v>1.1261498571925217E-3</v>
      </c>
      <c r="E264" s="41"/>
    </row>
    <row r="265" spans="2:5">
      <c r="B265" s="36" t="s">
        <v>188</v>
      </c>
      <c r="C265" s="41">
        <v>2505</v>
      </c>
      <c r="D265" s="41">
        <v>6.5437378619050493E-4</v>
      </c>
      <c r="E265" s="41"/>
    </row>
    <row r="266" spans="2:5">
      <c r="B266" s="36" t="s">
        <v>189</v>
      </c>
      <c r="C266" s="41">
        <v>9847.34</v>
      </c>
      <c r="D266" s="41">
        <v>2.5723916805210408E-3</v>
      </c>
      <c r="E266" s="41"/>
    </row>
    <row r="267" spans="2:5">
      <c r="B267" s="36" t="s">
        <v>190</v>
      </c>
      <c r="C267" s="41">
        <v>943.65</v>
      </c>
      <c r="D267" s="41">
        <v>2.4650691550445904E-4</v>
      </c>
      <c r="E267" s="41"/>
    </row>
    <row r="268" spans="2:5">
      <c r="B268" s="36" t="s">
        <v>191</v>
      </c>
      <c r="C268" s="41">
        <v>2089.0100000000002</v>
      </c>
      <c r="D268" s="41">
        <v>5.4570594135322427E-4</v>
      </c>
      <c r="E268" s="41"/>
    </row>
    <row r="269" spans="2:5">
      <c r="B269" s="36" t="s">
        <v>192</v>
      </c>
      <c r="C269" s="41">
        <v>371.49</v>
      </c>
      <c r="D269" s="41">
        <v>9.704324065146135E-5</v>
      </c>
      <c r="E269" s="41"/>
    </row>
    <row r="270" spans="2:5">
      <c r="B270" s="36" t="s">
        <v>193</v>
      </c>
      <c r="C270" s="41">
        <v>54050.71</v>
      </c>
      <c r="D270" s="41">
        <v>1.411950808342714E-2</v>
      </c>
      <c r="E270" s="41"/>
    </row>
    <row r="271" spans="2:5">
      <c r="B271" s="36" t="s">
        <v>194</v>
      </c>
      <c r="C271" s="41">
        <v>350</v>
      </c>
      <c r="D271" s="41">
        <v>9.1429471124421845E-5</v>
      </c>
      <c r="E271" s="41"/>
    </row>
    <row r="272" spans="2:5" ht="10.5" customHeight="1">
      <c r="B272" s="38"/>
      <c r="C272" s="44">
        <v>0</v>
      </c>
      <c r="D272" s="44">
        <v>0</v>
      </c>
      <c r="E272" s="44">
        <v>0</v>
      </c>
    </row>
    <row r="273" spans="2:7" ht="15.75" customHeight="1">
      <c r="C273" s="42">
        <f>SUM(C243:C272)</f>
        <v>3828087.3299999987</v>
      </c>
      <c r="D273" s="42">
        <f>SUM(D243:D272)</f>
        <v>0.99999999999999989</v>
      </c>
      <c r="E273" s="33"/>
    </row>
    <row r="277" spans="2:7">
      <c r="B277" s="26" t="s">
        <v>195</v>
      </c>
    </row>
    <row r="279" spans="2:7" ht="28.5" customHeight="1">
      <c r="B279" s="69" t="s">
        <v>196</v>
      </c>
      <c r="C279" s="70" t="s">
        <v>58</v>
      </c>
      <c r="D279" s="94" t="s">
        <v>59</v>
      </c>
      <c r="E279" s="94" t="s">
        <v>197</v>
      </c>
      <c r="F279" s="100" t="s">
        <v>21</v>
      </c>
      <c r="G279" s="70" t="s">
        <v>134</v>
      </c>
    </row>
    <row r="280" spans="2:7">
      <c r="B280" s="82" t="s">
        <v>198</v>
      </c>
      <c r="C280" s="35"/>
      <c r="D280" s="35"/>
      <c r="E280" s="35">
        <v>0</v>
      </c>
      <c r="F280" s="35">
        <v>0</v>
      </c>
      <c r="G280" s="101">
        <v>0</v>
      </c>
    </row>
    <row r="281" spans="2:7">
      <c r="B281" s="50" t="s">
        <v>199</v>
      </c>
      <c r="C281" s="37">
        <v>3472131.36</v>
      </c>
      <c r="D281" s="37">
        <v>3472131.36</v>
      </c>
      <c r="E281" s="37">
        <v>0</v>
      </c>
      <c r="F281" s="37"/>
      <c r="G281" s="51"/>
    </row>
    <row r="282" spans="2:7">
      <c r="B282" s="50" t="s">
        <v>200</v>
      </c>
      <c r="C282" s="37">
        <v>-136494.09</v>
      </c>
      <c r="D282" s="37">
        <v>-136494.09</v>
      </c>
      <c r="E282" s="37">
        <v>0</v>
      </c>
      <c r="F282" s="37"/>
      <c r="G282" s="51"/>
    </row>
    <row r="283" spans="2:7">
      <c r="B283" s="50" t="s">
        <v>201</v>
      </c>
      <c r="C283" s="37">
        <v>2980081.43</v>
      </c>
      <c r="D283" s="37">
        <v>483880</v>
      </c>
      <c r="E283" s="37">
        <v>-2496201.4300000002</v>
      </c>
      <c r="F283" s="37"/>
      <c r="G283" s="51"/>
    </row>
    <row r="284" spans="2:7">
      <c r="B284" s="50" t="s">
        <v>202</v>
      </c>
      <c r="C284" s="37">
        <v>1793255.99</v>
      </c>
      <c r="D284" s="37">
        <v>0</v>
      </c>
      <c r="E284" s="37">
        <v>-1793255.99</v>
      </c>
      <c r="F284" s="37"/>
      <c r="G284" s="51"/>
    </row>
    <row r="285" spans="2:7">
      <c r="B285" s="50" t="s">
        <v>203</v>
      </c>
      <c r="C285" s="37">
        <v>2000000</v>
      </c>
      <c r="D285" s="37">
        <v>2000000</v>
      </c>
      <c r="E285" s="37">
        <v>0</v>
      </c>
      <c r="F285" s="37"/>
      <c r="G285" s="51"/>
    </row>
    <row r="286" spans="2:7">
      <c r="B286" s="50" t="s">
        <v>204</v>
      </c>
      <c r="C286" s="37">
        <v>27280.02</v>
      </c>
      <c r="D286" s="37">
        <v>0</v>
      </c>
      <c r="E286" s="37">
        <v>-27280.02</v>
      </c>
      <c r="F286" s="37"/>
      <c r="G286" s="51"/>
    </row>
    <row r="287" spans="2:7">
      <c r="B287" s="50" t="s">
        <v>205</v>
      </c>
      <c r="C287" s="37">
        <v>5892839.25</v>
      </c>
      <c r="D287" s="37">
        <v>5920119.2699999996</v>
      </c>
      <c r="E287" s="37">
        <v>27280.02</v>
      </c>
      <c r="F287" s="37"/>
      <c r="G287" s="51"/>
    </row>
    <row r="288" spans="2:7">
      <c r="B288" s="50" t="s">
        <v>206</v>
      </c>
      <c r="C288" s="37">
        <v>500000</v>
      </c>
      <c r="D288" s="37">
        <v>500000</v>
      </c>
      <c r="E288" s="37">
        <v>0</v>
      </c>
      <c r="F288" s="37"/>
      <c r="G288" s="51"/>
    </row>
    <row r="289" spans="2:7">
      <c r="B289" s="50" t="s">
        <v>207</v>
      </c>
      <c r="C289" s="37">
        <v>7711722.6399999997</v>
      </c>
      <c r="D289" s="37">
        <v>10691804.07</v>
      </c>
      <c r="E289" s="37">
        <v>2980081.43</v>
      </c>
      <c r="F289" s="37"/>
      <c r="G289" s="51"/>
    </row>
    <row r="290" spans="2:7">
      <c r="B290" s="50" t="s">
        <v>208</v>
      </c>
      <c r="C290" s="37">
        <v>64761615.579999998</v>
      </c>
      <c r="D290" s="37">
        <v>66554871.57</v>
      </c>
      <c r="E290" s="37">
        <v>1793255.99</v>
      </c>
      <c r="F290" s="37"/>
      <c r="G290" s="51"/>
    </row>
    <row r="291" spans="2:7">
      <c r="B291" s="50" t="s">
        <v>209</v>
      </c>
      <c r="C291" s="37">
        <v>-367864.22</v>
      </c>
      <c r="D291" s="37">
        <v>-367864.22</v>
      </c>
      <c r="E291" s="37">
        <v>0</v>
      </c>
      <c r="F291" s="37"/>
      <c r="G291" s="51"/>
    </row>
    <row r="292" spans="2:7">
      <c r="B292" s="52"/>
      <c r="C292" s="39">
        <v>0</v>
      </c>
      <c r="D292" s="39"/>
      <c r="E292" s="39">
        <v>0</v>
      </c>
      <c r="F292" s="39"/>
      <c r="G292" s="54"/>
    </row>
    <row r="293" spans="2:7" ht="19.5" customHeight="1">
      <c r="C293" s="42">
        <f>SUM(C281:C292)</f>
        <v>88634567.960000008</v>
      </c>
      <c r="D293" s="42">
        <f>SUM(D281:D292)</f>
        <v>89118447.960000008</v>
      </c>
      <c r="E293" s="102">
        <f>SUM(E281:E292)</f>
        <v>483880.00000000023</v>
      </c>
      <c r="F293" s="103"/>
      <c r="G293" s="104"/>
    </row>
    <row r="296" spans="2:7">
      <c r="B296" s="105"/>
      <c r="C296" s="105"/>
      <c r="D296" s="105"/>
      <c r="E296" s="105"/>
      <c r="F296" s="105"/>
    </row>
    <row r="297" spans="2:7" ht="27" customHeight="1">
      <c r="B297" s="96" t="s">
        <v>210</v>
      </c>
      <c r="C297" s="97" t="s">
        <v>58</v>
      </c>
      <c r="D297" s="33" t="s">
        <v>59</v>
      </c>
      <c r="E297" s="33" t="s">
        <v>197</v>
      </c>
      <c r="F297" s="106" t="s">
        <v>134</v>
      </c>
    </row>
    <row r="298" spans="2:7">
      <c r="B298" s="82" t="s">
        <v>211</v>
      </c>
      <c r="C298" s="35"/>
      <c r="D298" s="35"/>
      <c r="E298" s="35"/>
      <c r="F298" s="35"/>
    </row>
    <row r="299" spans="2:7">
      <c r="B299" s="50" t="s">
        <v>212</v>
      </c>
      <c r="C299" s="67">
        <v>2534422.5</v>
      </c>
      <c r="D299" s="37">
        <v>2394743.63</v>
      </c>
      <c r="E299" s="37">
        <v>-139678.87</v>
      </c>
      <c r="F299" s="37"/>
    </row>
    <row r="300" spans="2:7">
      <c r="B300" s="50" t="s">
        <v>213</v>
      </c>
      <c r="C300" s="67">
        <v>-317536.65999999997</v>
      </c>
      <c r="D300" s="37">
        <v>-317536.65999999997</v>
      </c>
      <c r="E300" s="37">
        <v>0</v>
      </c>
      <c r="F300" s="37"/>
    </row>
    <row r="301" spans="2:7">
      <c r="B301" s="50" t="s">
        <v>214</v>
      </c>
      <c r="C301" s="67">
        <v>-807683.36</v>
      </c>
      <c r="D301" s="37">
        <v>-807683.36</v>
      </c>
      <c r="E301" s="37">
        <v>0</v>
      </c>
      <c r="F301" s="37"/>
    </row>
    <row r="302" spans="2:7">
      <c r="B302" s="50" t="s">
        <v>215</v>
      </c>
      <c r="C302" s="67">
        <v>-259910</v>
      </c>
      <c r="D302" s="37">
        <v>-259910</v>
      </c>
      <c r="E302" s="37">
        <v>0</v>
      </c>
      <c r="F302" s="37"/>
    </row>
    <row r="303" spans="2:7">
      <c r="B303" s="50" t="s">
        <v>216</v>
      </c>
      <c r="C303" s="67">
        <v>1811893.15</v>
      </c>
      <c r="D303" s="37">
        <v>1811893.15</v>
      </c>
      <c r="E303" s="37">
        <v>0</v>
      </c>
      <c r="F303" s="37"/>
    </row>
    <row r="304" spans="2:7">
      <c r="B304" s="50" t="s">
        <v>217</v>
      </c>
      <c r="C304" s="67">
        <v>449940.32</v>
      </c>
      <c r="D304" s="37">
        <v>449940.32</v>
      </c>
      <c r="E304" s="37">
        <v>0</v>
      </c>
      <c r="F304" s="37"/>
    </row>
    <row r="305" spans="2:6">
      <c r="B305" s="50" t="s">
        <v>218</v>
      </c>
      <c r="C305" s="67">
        <v>-4538985.53</v>
      </c>
      <c r="D305" s="37">
        <v>-4538985.53</v>
      </c>
      <c r="E305" s="37">
        <v>0</v>
      </c>
      <c r="F305" s="37"/>
    </row>
    <row r="306" spans="2:6">
      <c r="B306" s="50" t="s">
        <v>219</v>
      </c>
      <c r="C306" s="67">
        <v>-501901.87</v>
      </c>
      <c r="D306" s="37">
        <v>-501901.87</v>
      </c>
      <c r="E306" s="37">
        <v>0</v>
      </c>
      <c r="F306" s="37"/>
    </row>
    <row r="307" spans="2:6">
      <c r="B307" s="50" t="s">
        <v>220</v>
      </c>
      <c r="C307" s="67">
        <v>0</v>
      </c>
      <c r="D307" s="37">
        <v>-3100222.99</v>
      </c>
      <c r="E307" s="37">
        <v>-3100222.99</v>
      </c>
      <c r="F307" s="37"/>
    </row>
    <row r="308" spans="2:6">
      <c r="B308" s="50" t="s">
        <v>221</v>
      </c>
      <c r="C308" s="67">
        <v>554466.38</v>
      </c>
      <c r="D308" s="37">
        <v>555890.78</v>
      </c>
      <c r="E308" s="37">
        <v>1424.4</v>
      </c>
      <c r="F308" s="37"/>
    </row>
    <row r="309" spans="2:6">
      <c r="B309" s="50" t="s">
        <v>222</v>
      </c>
      <c r="C309" s="67">
        <v>5986405.5300000003</v>
      </c>
      <c r="D309" s="37">
        <v>11620666.619999999</v>
      </c>
      <c r="E309" s="37">
        <v>5634261.0899999999</v>
      </c>
      <c r="F309" s="37"/>
    </row>
    <row r="310" spans="2:6">
      <c r="B310" s="50" t="s">
        <v>223</v>
      </c>
      <c r="C310" s="67">
        <v>5156394.21</v>
      </c>
      <c r="D310" s="37">
        <v>5156394.21</v>
      </c>
      <c r="E310" s="37">
        <v>0</v>
      </c>
      <c r="F310" s="37"/>
    </row>
    <row r="311" spans="2:6">
      <c r="B311" s="50" t="s">
        <v>224</v>
      </c>
      <c r="C311" s="67">
        <v>320191.39</v>
      </c>
      <c r="D311" s="37">
        <v>320191.39</v>
      </c>
      <c r="E311" s="37">
        <v>0</v>
      </c>
      <c r="F311" s="37"/>
    </row>
    <row r="312" spans="2:6">
      <c r="B312" s="50" t="s">
        <v>225</v>
      </c>
      <c r="C312" s="67">
        <v>1255412.3999999999</v>
      </c>
      <c r="D312" s="37">
        <v>1255412.3999999999</v>
      </c>
      <c r="E312" s="37">
        <v>0</v>
      </c>
      <c r="F312" s="37"/>
    </row>
    <row r="313" spans="2:6">
      <c r="B313" s="50" t="s">
        <v>226</v>
      </c>
      <c r="C313" s="67">
        <v>2571119.6800000002</v>
      </c>
      <c r="D313" s="37">
        <v>2571119.6800000002</v>
      </c>
      <c r="E313" s="37">
        <v>0</v>
      </c>
      <c r="F313" s="37"/>
    </row>
    <row r="314" spans="2:6">
      <c r="B314" s="50" t="s">
        <v>227</v>
      </c>
      <c r="C314" s="67">
        <v>8503356.9299999997</v>
      </c>
      <c r="D314" s="37">
        <v>8503356.9299999997</v>
      </c>
      <c r="E314" s="37">
        <v>0</v>
      </c>
      <c r="F314" s="37"/>
    </row>
    <row r="315" spans="2:6">
      <c r="B315" s="50" t="s">
        <v>228</v>
      </c>
      <c r="C315" s="67">
        <v>148000</v>
      </c>
      <c r="D315" s="37">
        <v>148000</v>
      </c>
      <c r="E315" s="37">
        <v>0</v>
      </c>
      <c r="F315" s="37"/>
    </row>
    <row r="316" spans="2:6">
      <c r="B316" s="50" t="s">
        <v>229</v>
      </c>
      <c r="C316" s="67">
        <v>4818165.46</v>
      </c>
      <c r="D316" s="37">
        <v>4818165.46</v>
      </c>
      <c r="E316" s="37">
        <v>0</v>
      </c>
      <c r="F316" s="37"/>
    </row>
    <row r="317" spans="2:6">
      <c r="B317" s="36"/>
      <c r="C317" s="67">
        <v>0</v>
      </c>
      <c r="D317" s="37"/>
      <c r="E317" s="37"/>
      <c r="F317" s="37"/>
    </row>
    <row r="318" spans="2:6">
      <c r="B318" s="38"/>
      <c r="C318" s="107">
        <v>0</v>
      </c>
      <c r="D318" s="39"/>
      <c r="E318" s="39"/>
      <c r="F318" s="39"/>
    </row>
    <row r="319" spans="2:6" ht="20.25" customHeight="1">
      <c r="C319" s="42">
        <f>SUM(C299:C318)</f>
        <v>27683750.530000001</v>
      </c>
      <c r="D319" s="42">
        <f>SUM(D299:D318)</f>
        <v>30079534.16</v>
      </c>
      <c r="E319" s="42">
        <f t="shared" ref="E319:F319" si="5">SUM(E299:E318)</f>
        <v>2395783.6299999994</v>
      </c>
      <c r="F319" s="42">
        <f t="shared" si="5"/>
        <v>0</v>
      </c>
    </row>
    <row r="323" spans="2:5">
      <c r="B323" s="26" t="s">
        <v>230</v>
      </c>
    </row>
    <row r="325" spans="2:5" ht="30.75" customHeight="1">
      <c r="B325" s="96" t="s">
        <v>231</v>
      </c>
      <c r="C325" s="97" t="s">
        <v>58</v>
      </c>
      <c r="D325" s="33" t="s">
        <v>59</v>
      </c>
      <c r="E325" s="33" t="s">
        <v>60</v>
      </c>
    </row>
    <row r="326" spans="2:5">
      <c r="B326" s="82" t="s">
        <v>232</v>
      </c>
      <c r="C326" s="35"/>
      <c r="D326" s="35"/>
      <c r="E326" s="35"/>
    </row>
    <row r="327" spans="2:5">
      <c r="B327" s="50" t="s">
        <v>233</v>
      </c>
      <c r="C327" s="67">
        <v>3460817.64</v>
      </c>
      <c r="D327" s="37">
        <v>3460099.02</v>
      </c>
      <c r="E327" s="37">
        <v>-718.62</v>
      </c>
    </row>
    <row r="328" spans="2:5">
      <c r="B328" s="50" t="s">
        <v>234</v>
      </c>
      <c r="C328" s="67">
        <v>18921633.34</v>
      </c>
      <c r="D328" s="37">
        <v>16681526.199999999</v>
      </c>
      <c r="E328" s="37">
        <v>-2240107.14</v>
      </c>
    </row>
    <row r="329" spans="2:5">
      <c r="B329" s="50" t="s">
        <v>235</v>
      </c>
      <c r="C329" s="67">
        <v>516085.38</v>
      </c>
      <c r="D329" s="37">
        <v>1291042.8500000001</v>
      </c>
      <c r="E329" s="37">
        <v>774957.47</v>
      </c>
    </row>
    <row r="330" spans="2:5">
      <c r="B330" s="50" t="s">
        <v>236</v>
      </c>
      <c r="C330" s="67">
        <v>2525477.0499999998</v>
      </c>
      <c r="D330" s="37">
        <v>3091352.2</v>
      </c>
      <c r="E330" s="37">
        <v>565875.15</v>
      </c>
    </row>
    <row r="331" spans="2:5">
      <c r="B331" s="50" t="s">
        <v>237</v>
      </c>
      <c r="C331" s="67">
        <v>23353.33</v>
      </c>
      <c r="D331" s="37">
        <v>20353.330000000002</v>
      </c>
      <c r="E331" s="37">
        <v>-3000</v>
      </c>
    </row>
    <row r="332" spans="2:5">
      <c r="B332" s="50" t="s">
        <v>238</v>
      </c>
      <c r="C332" s="67">
        <v>940104.12</v>
      </c>
      <c r="D332" s="37">
        <v>849075.7</v>
      </c>
      <c r="E332" s="37">
        <v>-91028.42</v>
      </c>
    </row>
    <row r="333" spans="2:5">
      <c r="B333" s="50" t="s">
        <v>239</v>
      </c>
      <c r="C333" s="67">
        <v>94464.08</v>
      </c>
      <c r="D333" s="37">
        <v>94466.59</v>
      </c>
      <c r="E333" s="37">
        <v>2.5099999999999998</v>
      </c>
    </row>
    <row r="334" spans="2:5">
      <c r="B334" s="50" t="s">
        <v>240</v>
      </c>
      <c r="C334" s="67">
        <v>900891.46</v>
      </c>
      <c r="D334" s="37">
        <v>809861.91</v>
      </c>
      <c r="E334" s="37">
        <v>-91029.55</v>
      </c>
    </row>
    <row r="335" spans="2:5">
      <c r="B335" s="50" t="s">
        <v>241</v>
      </c>
      <c r="C335" s="67">
        <v>150743.32</v>
      </c>
      <c r="D335" s="37">
        <v>91644.45</v>
      </c>
      <c r="E335" s="37">
        <v>-59098.87</v>
      </c>
    </row>
    <row r="336" spans="2:5">
      <c r="B336" s="36" t="s">
        <v>242</v>
      </c>
      <c r="C336" s="67">
        <v>1629327.33</v>
      </c>
      <c r="D336" s="37">
        <v>1692696</v>
      </c>
      <c r="E336" s="37">
        <v>63368.67</v>
      </c>
    </row>
    <row r="337" spans="2:7">
      <c r="B337" s="36" t="s">
        <v>243</v>
      </c>
      <c r="C337" s="67">
        <v>1689696</v>
      </c>
      <c r="D337" s="37">
        <v>1689696</v>
      </c>
      <c r="E337" s="37">
        <v>0</v>
      </c>
    </row>
    <row r="338" spans="2:7">
      <c r="B338" s="38"/>
      <c r="C338" s="107">
        <v>0</v>
      </c>
      <c r="D338" s="39"/>
      <c r="E338" s="39"/>
    </row>
    <row r="339" spans="2:7" ht="21.75" customHeight="1">
      <c r="C339" s="42">
        <f>SUM(C327:C338)</f>
        <v>30852593.049999997</v>
      </c>
      <c r="D339" s="42">
        <f t="shared" ref="D339:E339" si="6">SUM(D327:D338)</f>
        <v>29771814.249999996</v>
      </c>
      <c r="E339" s="42">
        <f t="shared" si="6"/>
        <v>-1080778.8000000005</v>
      </c>
    </row>
    <row r="342" spans="2:7" ht="24" customHeight="1">
      <c r="B342" s="96" t="s">
        <v>244</v>
      </c>
      <c r="C342" s="97" t="s">
        <v>60</v>
      </c>
      <c r="D342" s="33" t="s">
        <v>245</v>
      </c>
      <c r="E342" s="5"/>
    </row>
    <row r="343" spans="2:7">
      <c r="B343" s="34" t="s">
        <v>246</v>
      </c>
      <c r="C343" s="101"/>
      <c r="D343" s="35"/>
      <c r="E343" s="48"/>
    </row>
    <row r="344" spans="2:7">
      <c r="B344" s="36"/>
      <c r="C344" s="51"/>
      <c r="D344" s="37"/>
      <c r="E344" s="48"/>
    </row>
    <row r="345" spans="2:7">
      <c r="B345" s="36" t="s">
        <v>247</v>
      </c>
      <c r="C345" s="51"/>
      <c r="D345" s="37"/>
      <c r="E345" s="48"/>
    </row>
    <row r="346" spans="2:7">
      <c r="B346" s="36"/>
      <c r="C346" s="51"/>
      <c r="D346" s="37"/>
      <c r="E346" s="48"/>
    </row>
    <row r="347" spans="2:7">
      <c r="B347" s="36" t="s">
        <v>64</v>
      </c>
      <c r="C347" s="51"/>
      <c r="D347" s="37"/>
      <c r="E347" s="48"/>
    </row>
    <row r="348" spans="2:7">
      <c r="B348" s="36"/>
      <c r="C348" s="51"/>
      <c r="D348" s="37"/>
      <c r="E348" s="48"/>
    </row>
    <row r="349" spans="2:7">
      <c r="B349" s="36" t="s">
        <v>106</v>
      </c>
      <c r="C349" s="51"/>
      <c r="D349" s="37"/>
      <c r="E349" s="48"/>
      <c r="F349" s="5"/>
      <c r="G349" s="5"/>
    </row>
    <row r="350" spans="2:7">
      <c r="B350" s="38"/>
      <c r="C350" s="54"/>
      <c r="D350" s="39"/>
      <c r="E350" s="48"/>
      <c r="F350" s="5"/>
      <c r="G350" s="5"/>
    </row>
    <row r="351" spans="2:7" ht="18" customHeight="1">
      <c r="C351" s="33">
        <f t="shared" ref="C351" si="7">SUM(C349:C350)</f>
        <v>0</v>
      </c>
      <c r="D351" s="33"/>
      <c r="E351" s="5"/>
      <c r="F351" s="5"/>
      <c r="G351" s="5"/>
    </row>
    <row r="352" spans="2:7">
      <c r="F352" s="5"/>
      <c r="G352" s="5"/>
    </row>
    <row r="353" spans="2:7" ht="15">
      <c r="B353" t="s">
        <v>11</v>
      </c>
      <c r="F353" s="5"/>
      <c r="G353" s="5"/>
    </row>
    <row r="354" spans="2:7">
      <c r="F354" s="5"/>
      <c r="G354" s="5"/>
    </row>
    <row r="355" spans="2:7">
      <c r="F355" s="5"/>
      <c r="G355" s="5"/>
    </row>
    <row r="356" spans="2:7">
      <c r="B356" s="26" t="s">
        <v>248</v>
      </c>
      <c r="F356" s="5"/>
      <c r="G356" s="5"/>
    </row>
    <row r="357" spans="2:7" ht="12" customHeight="1">
      <c r="B357" s="26" t="s">
        <v>249</v>
      </c>
      <c r="F357" s="5"/>
      <c r="G357" s="5"/>
    </row>
    <row r="358" spans="2:7">
      <c r="B358" s="160"/>
      <c r="C358" s="160"/>
      <c r="D358" s="160"/>
      <c r="E358" s="160"/>
      <c r="F358" s="5"/>
      <c r="G358" s="5"/>
    </row>
    <row r="359" spans="2:7">
      <c r="B359" s="13"/>
      <c r="C359" s="13"/>
      <c r="D359" s="13"/>
      <c r="E359" s="13"/>
      <c r="F359" s="5"/>
      <c r="G359" s="5"/>
    </row>
    <row r="360" spans="2:7">
      <c r="B360" s="147" t="s">
        <v>250</v>
      </c>
      <c r="C360" s="148"/>
      <c r="D360" s="148"/>
      <c r="E360" s="149"/>
      <c r="F360" s="5"/>
      <c r="G360" s="5"/>
    </row>
    <row r="361" spans="2:7">
      <c r="B361" s="150" t="s">
        <v>251</v>
      </c>
      <c r="C361" s="151"/>
      <c r="D361" s="151"/>
      <c r="E361" s="152"/>
      <c r="F361" s="5"/>
      <c r="G361" s="108"/>
    </row>
    <row r="362" spans="2:7">
      <c r="B362" s="153" t="s">
        <v>252</v>
      </c>
      <c r="C362" s="154"/>
      <c r="D362" s="154"/>
      <c r="E362" s="155"/>
      <c r="F362" s="5"/>
      <c r="G362" s="108"/>
    </row>
    <row r="363" spans="2:7">
      <c r="B363" s="145" t="s">
        <v>253</v>
      </c>
      <c r="C363" s="146"/>
      <c r="E363" s="109">
        <v>6706710.96</v>
      </c>
      <c r="F363" s="5"/>
      <c r="G363" s="108"/>
    </row>
    <row r="364" spans="2:7">
      <c r="B364" s="142"/>
      <c r="C364" s="142"/>
      <c r="D364" s="5"/>
      <c r="F364" s="5"/>
      <c r="G364" s="108"/>
    </row>
    <row r="365" spans="2:7">
      <c r="B365" s="156" t="s">
        <v>254</v>
      </c>
      <c r="C365" s="157"/>
      <c r="D365" s="110"/>
      <c r="E365" s="111">
        <f>SUM(D365:D370)</f>
        <v>0</v>
      </c>
      <c r="F365" s="5"/>
      <c r="G365" s="5"/>
    </row>
    <row r="366" spans="2:7">
      <c r="B366" s="136" t="s">
        <v>255</v>
      </c>
      <c r="C366" s="137"/>
      <c r="D366" s="112" t="s">
        <v>256</v>
      </c>
      <c r="E366" s="113"/>
      <c r="F366" s="5"/>
      <c r="G366" s="5"/>
    </row>
    <row r="367" spans="2:7">
      <c r="B367" s="136" t="s">
        <v>257</v>
      </c>
      <c r="C367" s="137"/>
      <c r="D367" s="112" t="s">
        <v>256</v>
      </c>
      <c r="E367" s="113"/>
      <c r="F367" s="5"/>
      <c r="G367" s="5"/>
    </row>
    <row r="368" spans="2:7">
      <c r="B368" s="136" t="s">
        <v>258</v>
      </c>
      <c r="C368" s="137"/>
      <c r="D368" s="112" t="s">
        <v>256</v>
      </c>
      <c r="E368" s="113"/>
      <c r="F368" s="5"/>
      <c r="G368" s="5"/>
    </row>
    <row r="369" spans="2:7">
      <c r="B369" s="136" t="s">
        <v>259</v>
      </c>
      <c r="C369" s="137"/>
      <c r="D369" s="112" t="s">
        <v>256</v>
      </c>
      <c r="E369" s="113"/>
      <c r="F369" s="5"/>
      <c r="G369" s="5"/>
    </row>
    <row r="370" spans="2:7">
      <c r="B370" s="136" t="s">
        <v>260</v>
      </c>
      <c r="C370" s="137"/>
      <c r="D370" s="112">
        <v>0</v>
      </c>
      <c r="E370" s="113"/>
      <c r="F370" s="5"/>
      <c r="G370" s="5"/>
    </row>
    <row r="371" spans="2:7">
      <c r="B371" s="142"/>
      <c r="C371" s="142"/>
      <c r="D371" s="5"/>
      <c r="F371" s="5"/>
      <c r="G371" s="5"/>
    </row>
    <row r="372" spans="2:7">
      <c r="B372" s="156" t="s">
        <v>261</v>
      </c>
      <c r="C372" s="157"/>
      <c r="D372" s="110"/>
      <c r="E372" s="114">
        <f>SUM(D372:D376)</f>
        <v>483880</v>
      </c>
      <c r="F372" s="5"/>
      <c r="G372" s="5"/>
    </row>
    <row r="373" spans="2:7">
      <c r="B373" s="136" t="s">
        <v>262</v>
      </c>
      <c r="C373" s="137"/>
      <c r="D373" s="112" t="s">
        <v>256</v>
      </c>
      <c r="E373" s="113"/>
      <c r="F373" s="5"/>
      <c r="G373" s="5"/>
    </row>
    <row r="374" spans="2:7">
      <c r="B374" s="136" t="s">
        <v>263</v>
      </c>
      <c r="C374" s="137"/>
      <c r="D374" s="112" t="s">
        <v>256</v>
      </c>
      <c r="E374" s="113"/>
      <c r="F374" s="5"/>
      <c r="G374" s="5"/>
    </row>
    <row r="375" spans="2:7">
      <c r="B375" s="136" t="s">
        <v>264</v>
      </c>
      <c r="C375" s="137"/>
      <c r="D375" s="112" t="s">
        <v>256</v>
      </c>
      <c r="E375" s="113"/>
      <c r="F375" s="5"/>
      <c r="G375" s="5"/>
    </row>
    <row r="376" spans="2:7">
      <c r="B376" s="158" t="s">
        <v>265</v>
      </c>
      <c r="C376" s="159"/>
      <c r="D376" s="115">
        <v>483880</v>
      </c>
      <c r="E376" s="116"/>
      <c r="F376" s="5"/>
      <c r="G376" s="5"/>
    </row>
    <row r="377" spans="2:7">
      <c r="B377" s="142"/>
      <c r="C377" s="142"/>
      <c r="F377" s="5"/>
      <c r="G377" s="5"/>
    </row>
    <row r="378" spans="2:7">
      <c r="B378" s="145" t="s">
        <v>266</v>
      </c>
      <c r="C378" s="146"/>
      <c r="E378" s="117">
        <f>+E363+E365-E372</f>
        <v>6222830.96</v>
      </c>
      <c r="F378" s="5"/>
      <c r="G378" s="108"/>
    </row>
    <row r="379" spans="2:7">
      <c r="B379" s="13"/>
      <c r="C379" s="13"/>
      <c r="D379" s="13"/>
      <c r="E379" s="13"/>
      <c r="F379" s="5"/>
      <c r="G379" s="5"/>
    </row>
    <row r="380" spans="2:7">
      <c r="B380" s="13"/>
      <c r="C380" s="13"/>
      <c r="D380" s="13"/>
      <c r="E380" s="13"/>
      <c r="F380" s="5"/>
      <c r="G380" s="5"/>
    </row>
    <row r="381" spans="2:7">
      <c r="B381" s="147" t="s">
        <v>267</v>
      </c>
      <c r="C381" s="148"/>
      <c r="D381" s="148"/>
      <c r="E381" s="149"/>
      <c r="F381" s="5"/>
      <c r="G381" s="5"/>
    </row>
    <row r="382" spans="2:7">
      <c r="B382" s="150" t="s">
        <v>251</v>
      </c>
      <c r="C382" s="151"/>
      <c r="D382" s="151"/>
      <c r="E382" s="152"/>
      <c r="F382" s="5"/>
      <c r="G382" s="5"/>
    </row>
    <row r="383" spans="2:7">
      <c r="B383" s="153" t="s">
        <v>252</v>
      </c>
      <c r="C383" s="154"/>
      <c r="D383" s="154"/>
      <c r="E383" s="155"/>
      <c r="F383" s="5"/>
      <c r="G383" s="5"/>
    </row>
    <row r="384" spans="2:7">
      <c r="B384" s="145" t="s">
        <v>268</v>
      </c>
      <c r="C384" s="146"/>
      <c r="E384" s="118">
        <v>3828087.33</v>
      </c>
      <c r="F384" s="5"/>
      <c r="G384" s="5"/>
    </row>
    <row r="385" spans="2:11">
      <c r="B385" s="142"/>
      <c r="C385" s="142"/>
      <c r="F385" s="5"/>
      <c r="G385" s="5"/>
    </row>
    <row r="386" spans="2:11">
      <c r="B386" s="143" t="s">
        <v>269</v>
      </c>
      <c r="C386" s="144"/>
      <c r="D386" s="110"/>
      <c r="E386" s="119">
        <f>SUM(D386:D403)</f>
        <v>0</v>
      </c>
      <c r="F386" s="5"/>
      <c r="G386" s="5"/>
    </row>
    <row r="387" spans="2:11">
      <c r="B387" s="136" t="s">
        <v>270</v>
      </c>
      <c r="C387" s="137"/>
      <c r="D387" s="112" t="s">
        <v>256</v>
      </c>
      <c r="E387" s="120"/>
      <c r="F387" s="5"/>
      <c r="G387" s="5"/>
    </row>
    <row r="388" spans="2:11">
      <c r="B388" s="136" t="s">
        <v>271</v>
      </c>
      <c r="C388" s="137"/>
      <c r="D388" s="112" t="s">
        <v>256</v>
      </c>
      <c r="E388" s="120"/>
      <c r="F388" s="5"/>
      <c r="G388" s="5"/>
    </row>
    <row r="389" spans="2:11">
      <c r="B389" s="136" t="s">
        <v>272</v>
      </c>
      <c r="C389" s="137"/>
      <c r="D389" s="112" t="s">
        <v>256</v>
      </c>
      <c r="E389" s="120"/>
      <c r="F389" s="5"/>
      <c r="G389" s="5"/>
    </row>
    <row r="390" spans="2:11">
      <c r="B390" s="136" t="s">
        <v>273</v>
      </c>
      <c r="C390" s="137"/>
      <c r="D390" s="112" t="s">
        <v>256</v>
      </c>
      <c r="E390" s="120"/>
      <c r="F390" s="5"/>
      <c r="G390" s="5"/>
    </row>
    <row r="391" spans="2:11">
      <c r="B391" s="136" t="s">
        <v>274</v>
      </c>
      <c r="C391" s="137"/>
      <c r="D391" s="112" t="s">
        <v>256</v>
      </c>
      <c r="E391" s="120"/>
      <c r="F391" s="5"/>
      <c r="G391" s="108"/>
    </row>
    <row r="392" spans="2:11">
      <c r="B392" s="136" t="s">
        <v>275</v>
      </c>
      <c r="C392" s="137"/>
      <c r="D392" s="112" t="s">
        <v>256</v>
      </c>
      <c r="E392" s="120"/>
      <c r="F392" s="5"/>
      <c r="G392" s="5"/>
    </row>
    <row r="393" spans="2:11">
      <c r="B393" s="136" t="s">
        <v>276</v>
      </c>
      <c r="C393" s="137"/>
      <c r="D393" s="112" t="s">
        <v>256</v>
      </c>
      <c r="E393" s="120"/>
      <c r="F393" s="5"/>
      <c r="G393" s="108"/>
    </row>
    <row r="394" spans="2:11">
      <c r="B394" s="136" t="s">
        <v>277</v>
      </c>
      <c r="C394" s="137"/>
      <c r="D394" s="112" t="s">
        <v>256</v>
      </c>
      <c r="E394" s="120"/>
      <c r="F394" s="5"/>
      <c r="G394" s="5"/>
    </row>
    <row r="395" spans="2:11">
      <c r="B395" s="136" t="s">
        <v>278</v>
      </c>
      <c r="C395" s="137"/>
      <c r="D395" s="112" t="s">
        <v>256</v>
      </c>
      <c r="E395" s="120"/>
      <c r="F395" s="5"/>
      <c r="G395" s="108"/>
    </row>
    <row r="396" spans="2:11">
      <c r="B396" s="136" t="s">
        <v>279</v>
      </c>
      <c r="C396" s="137"/>
      <c r="D396" s="112" t="s">
        <v>256</v>
      </c>
      <c r="E396" s="120"/>
      <c r="F396" s="5"/>
      <c r="G396" s="108"/>
    </row>
    <row r="397" spans="2:11">
      <c r="B397" s="136" t="s">
        <v>280</v>
      </c>
      <c r="C397" s="137"/>
      <c r="D397" s="112" t="s">
        <v>256</v>
      </c>
      <c r="E397" s="120"/>
      <c r="F397" s="5"/>
      <c r="G397" s="108"/>
      <c r="H397" s="121"/>
      <c r="I397" s="121"/>
      <c r="J397" s="121"/>
      <c r="K397" s="121"/>
    </row>
    <row r="398" spans="2:11">
      <c r="B398" s="136" t="s">
        <v>281</v>
      </c>
      <c r="C398" s="137"/>
      <c r="D398" s="112" t="s">
        <v>256</v>
      </c>
      <c r="E398" s="120"/>
      <c r="F398" s="5"/>
      <c r="G398" s="108"/>
      <c r="H398" s="121"/>
      <c r="I398" s="121"/>
      <c r="J398" s="121"/>
      <c r="K398" s="121"/>
    </row>
    <row r="399" spans="2:11">
      <c r="B399" s="136" t="s">
        <v>282</v>
      </c>
      <c r="C399" s="137"/>
      <c r="D399" s="112" t="s">
        <v>256</v>
      </c>
      <c r="E399" s="120"/>
      <c r="F399" s="5"/>
      <c r="G399" s="122"/>
    </row>
    <row r="400" spans="2:11">
      <c r="B400" s="136" t="s">
        <v>283</v>
      </c>
      <c r="C400" s="137"/>
      <c r="D400" s="112" t="s">
        <v>256</v>
      </c>
      <c r="E400" s="120"/>
      <c r="F400" s="5"/>
      <c r="G400" s="5"/>
    </row>
    <row r="401" spans="2:7">
      <c r="B401" s="136" t="s">
        <v>284</v>
      </c>
      <c r="C401" s="137"/>
      <c r="D401" s="112" t="s">
        <v>256</v>
      </c>
      <c r="E401" s="120"/>
      <c r="F401" s="5"/>
      <c r="G401" s="5"/>
    </row>
    <row r="402" spans="2:7" ht="12.75" customHeight="1">
      <c r="B402" s="136" t="s">
        <v>285</v>
      </c>
      <c r="C402" s="137"/>
      <c r="D402" s="112" t="s">
        <v>256</v>
      </c>
      <c r="E402" s="120"/>
      <c r="F402" s="5"/>
      <c r="G402" s="5"/>
    </row>
    <row r="403" spans="2:7">
      <c r="B403" s="138" t="s">
        <v>286</v>
      </c>
      <c r="C403" s="139"/>
      <c r="D403" s="123">
        <v>0</v>
      </c>
      <c r="E403" s="120"/>
      <c r="F403" s="5"/>
      <c r="G403" s="5"/>
    </row>
    <row r="404" spans="2:7">
      <c r="B404" s="142"/>
      <c r="C404" s="142"/>
      <c r="F404" s="5"/>
      <c r="G404" s="5"/>
    </row>
    <row r="405" spans="2:7">
      <c r="B405" s="143" t="s">
        <v>287</v>
      </c>
      <c r="C405" s="144"/>
      <c r="D405" s="110"/>
      <c r="E405" s="119">
        <f>SUM(D405:D412)</f>
        <v>0</v>
      </c>
      <c r="F405" s="5"/>
      <c r="G405" s="5"/>
    </row>
    <row r="406" spans="2:7">
      <c r="B406" s="136" t="s">
        <v>288</v>
      </c>
      <c r="C406" s="137"/>
      <c r="D406" s="112" t="s">
        <v>256</v>
      </c>
      <c r="E406" s="120"/>
      <c r="F406" s="5"/>
      <c r="G406" s="5"/>
    </row>
    <row r="407" spans="2:7">
      <c r="B407" s="136" t="s">
        <v>3</v>
      </c>
      <c r="C407" s="137"/>
      <c r="D407" s="112" t="s">
        <v>256</v>
      </c>
      <c r="E407" s="120"/>
      <c r="F407" s="5"/>
      <c r="G407" s="5"/>
    </row>
    <row r="408" spans="2:7">
      <c r="B408" s="136" t="s">
        <v>289</v>
      </c>
      <c r="C408" s="137"/>
      <c r="D408" s="112" t="s">
        <v>256</v>
      </c>
      <c r="E408" s="120"/>
      <c r="F408" s="5"/>
      <c r="G408" s="5"/>
    </row>
    <row r="409" spans="2:7">
      <c r="B409" s="136" t="s">
        <v>290</v>
      </c>
      <c r="C409" s="137"/>
      <c r="D409" s="112" t="s">
        <v>256</v>
      </c>
      <c r="E409" s="120"/>
      <c r="F409" s="5"/>
      <c r="G409" s="5"/>
    </row>
    <row r="410" spans="2:7">
      <c r="B410" s="136" t="s">
        <v>291</v>
      </c>
      <c r="C410" s="137"/>
      <c r="D410" s="112" t="s">
        <v>256</v>
      </c>
      <c r="E410" s="120"/>
      <c r="F410" s="5"/>
      <c r="G410" s="5"/>
    </row>
    <row r="411" spans="2:7">
      <c r="B411" s="136" t="s">
        <v>4</v>
      </c>
      <c r="C411" s="137"/>
      <c r="D411" s="112" t="s">
        <v>256</v>
      </c>
      <c r="E411" s="120"/>
      <c r="F411" s="5"/>
      <c r="G411" s="5"/>
    </row>
    <row r="412" spans="2:7">
      <c r="B412" s="138" t="s">
        <v>292</v>
      </c>
      <c r="C412" s="139"/>
      <c r="D412" s="112" t="s">
        <v>256</v>
      </c>
      <c r="E412" s="120"/>
      <c r="F412" s="5"/>
      <c r="G412" s="5"/>
    </row>
    <row r="413" spans="2:7">
      <c r="B413" s="140"/>
      <c r="C413" s="140"/>
      <c r="F413" s="5"/>
      <c r="G413" s="5"/>
    </row>
    <row r="414" spans="2:7">
      <c r="B414" s="124" t="s">
        <v>293</v>
      </c>
      <c r="E414" s="117">
        <f>+E384-E386+E405</f>
        <v>3828087.33</v>
      </c>
      <c r="F414" s="108"/>
      <c r="G414" s="108"/>
    </row>
    <row r="415" spans="2:7">
      <c r="F415" s="125"/>
      <c r="G415" s="5"/>
    </row>
    <row r="416" spans="2:7">
      <c r="F416" s="5"/>
      <c r="G416" s="5"/>
    </row>
    <row r="417" spans="2:7">
      <c r="F417" s="126"/>
      <c r="G417" s="5"/>
    </row>
    <row r="418" spans="2:7">
      <c r="F418" s="126"/>
      <c r="G418" s="5"/>
    </row>
    <row r="419" spans="2:7">
      <c r="F419" s="5"/>
      <c r="G419" s="5"/>
    </row>
    <row r="420" spans="2:7">
      <c r="B420" s="141" t="s">
        <v>294</v>
      </c>
      <c r="C420" s="141"/>
      <c r="D420" s="141"/>
      <c r="E420" s="141"/>
      <c r="F420" s="141"/>
      <c r="G420" s="5"/>
    </row>
    <row r="421" spans="2:7">
      <c r="B421" s="127"/>
      <c r="C421" s="127"/>
      <c r="D421" s="127"/>
      <c r="E421" s="127"/>
      <c r="F421" s="127"/>
      <c r="G421" s="5"/>
    </row>
    <row r="422" spans="2:7">
      <c r="B422" s="127"/>
      <c r="C422" s="127"/>
      <c r="D422" s="127"/>
      <c r="E422" s="127"/>
      <c r="F422" s="127"/>
      <c r="G422" s="5"/>
    </row>
    <row r="423" spans="2:7" ht="21" customHeight="1">
      <c r="B423" s="69" t="s">
        <v>295</v>
      </c>
      <c r="C423" s="70" t="s">
        <v>58</v>
      </c>
      <c r="D423" s="94" t="s">
        <v>59</v>
      </c>
      <c r="E423" s="94" t="s">
        <v>60</v>
      </c>
      <c r="F423" s="5"/>
      <c r="G423" s="5"/>
    </row>
    <row r="424" spans="2:7">
      <c r="B424" s="34" t="s">
        <v>296</v>
      </c>
      <c r="C424" s="128">
        <v>0</v>
      </c>
      <c r="D424" s="101"/>
      <c r="E424" s="101"/>
      <c r="F424" s="5"/>
      <c r="G424" s="5"/>
    </row>
    <row r="425" spans="2:7">
      <c r="B425" s="36"/>
      <c r="C425" s="129">
        <v>0</v>
      </c>
      <c r="D425" s="51"/>
      <c r="E425" s="51"/>
      <c r="F425" s="5"/>
      <c r="G425" s="5"/>
    </row>
    <row r="426" spans="2:7">
      <c r="B426" s="38"/>
      <c r="C426" s="130">
        <v>0</v>
      </c>
      <c r="D426" s="131">
        <v>0</v>
      </c>
      <c r="E426" s="131">
        <v>0</v>
      </c>
      <c r="F426" s="5"/>
      <c r="G426" s="5"/>
    </row>
    <row r="427" spans="2:7" ht="21" customHeight="1">
      <c r="C427" s="33">
        <f t="shared" ref="C427" si="8">SUM(C425:C426)</f>
        <v>0</v>
      </c>
      <c r="D427" s="33">
        <f t="shared" ref="D427:E427" si="9">SUM(D425:D426)</f>
        <v>0</v>
      </c>
      <c r="E427" s="33">
        <f t="shared" si="9"/>
        <v>0</v>
      </c>
      <c r="F427" s="5"/>
      <c r="G427" s="5"/>
    </row>
    <row r="428" spans="2:7">
      <c r="F428" s="5"/>
      <c r="G428" s="5"/>
    </row>
    <row r="429" spans="2:7">
      <c r="F429" s="5"/>
      <c r="G429" s="5"/>
    </row>
    <row r="430" spans="2:7">
      <c r="F430" s="5"/>
      <c r="G430" s="5"/>
    </row>
    <row r="431" spans="2:7">
      <c r="F431" s="5"/>
      <c r="G431" s="5"/>
    </row>
    <row r="432" spans="2:7">
      <c r="B432" s="16" t="s">
        <v>5</v>
      </c>
      <c r="F432" s="5"/>
      <c r="G432" s="5"/>
    </row>
    <row r="433" spans="2:7" ht="12" customHeight="1">
      <c r="F433" s="5"/>
      <c r="G433" s="5"/>
    </row>
    <row r="434" spans="2:7">
      <c r="C434" s="13"/>
      <c r="D434" s="13"/>
      <c r="E434" s="13"/>
    </row>
    <row r="435" spans="2:7">
      <c r="C435" s="13"/>
      <c r="D435" s="13"/>
      <c r="E435" s="13"/>
    </row>
    <row r="436" spans="2:7">
      <c r="C436" s="13"/>
      <c r="D436" s="13"/>
      <c r="E436" s="13"/>
    </row>
    <row r="437" spans="2:7">
      <c r="G437" s="5"/>
    </row>
    <row r="438" spans="2:7">
      <c r="B438" s="15"/>
      <c r="C438" s="13"/>
      <c r="D438" s="15"/>
      <c r="E438" s="15"/>
      <c r="F438" s="14"/>
      <c r="G438" s="14"/>
    </row>
    <row r="439" spans="2:7">
      <c r="B439" s="11" t="s">
        <v>6</v>
      </c>
      <c r="C439" s="13"/>
      <c r="D439" s="134" t="s">
        <v>7</v>
      </c>
      <c r="E439" s="134"/>
      <c r="F439" s="5"/>
      <c r="G439" s="132"/>
    </row>
    <row r="440" spans="2:7">
      <c r="B440" s="11" t="s">
        <v>8</v>
      </c>
      <c r="C440" s="13"/>
      <c r="D440" s="135" t="s">
        <v>9</v>
      </c>
      <c r="E440" s="135"/>
      <c r="F440" s="133"/>
      <c r="G440" s="133"/>
    </row>
    <row r="441" spans="2:7">
      <c r="B441" s="13"/>
      <c r="C441" s="13"/>
      <c r="D441" s="13"/>
      <c r="E441" s="13"/>
      <c r="F441" s="13"/>
      <c r="G441" s="13"/>
    </row>
    <row r="442" spans="2:7">
      <c r="B442" s="13"/>
      <c r="C442" s="13"/>
      <c r="D442" s="13"/>
      <c r="E442" s="13"/>
      <c r="F442" s="13"/>
      <c r="G442" s="13"/>
    </row>
    <row r="446" spans="2:7" ht="12.75" customHeight="1"/>
    <row r="449" ht="12.75" customHeight="1"/>
  </sheetData>
  <mergeCells count="67">
    <mergeCell ref="D236:E236"/>
    <mergeCell ref="A2:N2"/>
    <mergeCell ref="A4:H4"/>
    <mergeCell ref="A9:N9"/>
    <mergeCell ref="D72:E72"/>
    <mergeCell ref="A3:H3"/>
    <mergeCell ref="D184:E184"/>
    <mergeCell ref="D191:E191"/>
    <mergeCell ref="D198:E198"/>
    <mergeCell ref="D205:E205"/>
    <mergeCell ref="D228:E228"/>
    <mergeCell ref="B370:C370"/>
    <mergeCell ref="B358:E358"/>
    <mergeCell ref="B360:E360"/>
    <mergeCell ref="B361:E361"/>
    <mergeCell ref="B362:E362"/>
    <mergeCell ref="B363:C363"/>
    <mergeCell ref="B364:C364"/>
    <mergeCell ref="B365:C365"/>
    <mergeCell ref="B366:C366"/>
    <mergeCell ref="B367:C367"/>
    <mergeCell ref="B368:C368"/>
    <mergeCell ref="B369:C369"/>
    <mergeCell ref="B384:C384"/>
    <mergeCell ref="B371:C371"/>
    <mergeCell ref="B372:C372"/>
    <mergeCell ref="B373:C373"/>
    <mergeCell ref="B374:C374"/>
    <mergeCell ref="B375:C375"/>
    <mergeCell ref="B376:C376"/>
    <mergeCell ref="B377:C377"/>
    <mergeCell ref="B378:C378"/>
    <mergeCell ref="B381:E381"/>
    <mergeCell ref="B382:E382"/>
    <mergeCell ref="B383:E383"/>
    <mergeCell ref="B396:C396"/>
    <mergeCell ref="B385:C385"/>
    <mergeCell ref="B386:C386"/>
    <mergeCell ref="B387:C387"/>
    <mergeCell ref="B388:C388"/>
    <mergeCell ref="B389:C389"/>
    <mergeCell ref="B390:C390"/>
    <mergeCell ref="B391:C391"/>
    <mergeCell ref="B392:C392"/>
    <mergeCell ref="B393:C393"/>
    <mergeCell ref="B394:C394"/>
    <mergeCell ref="B395:C395"/>
    <mergeCell ref="B408:C408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D439:E439"/>
    <mergeCell ref="D440:E440"/>
    <mergeCell ref="B409:C409"/>
    <mergeCell ref="B410:C410"/>
    <mergeCell ref="B411:C411"/>
    <mergeCell ref="B412:C412"/>
    <mergeCell ref="B413:C413"/>
    <mergeCell ref="B420:F420"/>
  </mergeCells>
  <dataValidations count="4">
    <dataValidation allowBlank="1" showInputMessage="1" showErrorMessage="1" prompt="Especificar origen de dicho recurso: Federal, Estatal, Municipal, Particulares." sqref="D180 D187 D194"/>
    <dataValidation allowBlank="1" showInputMessage="1" showErrorMessage="1" prompt="Características cualitativas significativas que les impacten financieramente." sqref="D146:E146 E180 E187 E194"/>
    <dataValidation allowBlank="1" showInputMessage="1" showErrorMessage="1" prompt="Corresponde al número de la cuenta de acuerdo al Plan de Cuentas emitido por el CONAC (DOF 22/11/2010)." sqref="B146"/>
    <dataValidation allowBlank="1" showInputMessage="1" showErrorMessage="1" prompt="Saldo final del periodo que corresponde la cuenta pública presentada (mensual:  enero, febrero, marzo, etc.; trimestral: 1er, 2do, 3ro. o 4to.)." sqref="C146 C180 C187 C19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RH_Karla</dc:creator>
  <cp:lastModifiedBy>RH_Karla</cp:lastModifiedBy>
  <dcterms:created xsi:type="dcterms:W3CDTF">2018-05-07T15:36:44Z</dcterms:created>
  <dcterms:modified xsi:type="dcterms:W3CDTF">2018-05-07T16:41:53Z</dcterms:modified>
</cp:coreProperties>
</file>